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xr:revisionPtr revIDLastSave="0" documentId="8_{45C506F8-510B-7D4D-8C9B-781CF838532D}" xr6:coauthVersionLast="47" xr6:coauthVersionMax="47" xr10:uidLastSave="{00000000-0000-0000-0000-000000000000}"/>
  <bookViews>
    <workbookView xWindow="240" yWindow="30" windowWidth="20115" windowHeight="7755" xr2:uid="{00000000-000D-0000-FFFF-FFFF00000000}"/>
  </bookViews>
  <sheets>
    <sheet name="7-02" sheetId="1" r:id="rId1"/>
    <sheet name="tc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N7" i="1"/>
  <c r="P7" i="1"/>
  <c r="R7" i="1"/>
  <c r="L8" i="1"/>
  <c r="N8" i="1"/>
  <c r="P8" i="1"/>
  <c r="R8" i="1"/>
  <c r="L9" i="1"/>
  <c r="N9" i="1"/>
  <c r="P9" i="1"/>
  <c r="R9" i="1"/>
  <c r="L10" i="1"/>
  <c r="N10" i="1"/>
  <c r="P10" i="1"/>
  <c r="R10" i="1"/>
  <c r="L11" i="1"/>
  <c r="N11" i="1"/>
  <c r="P11" i="1"/>
  <c r="R11" i="1"/>
  <c r="L12" i="1"/>
  <c r="N12" i="1"/>
  <c r="P12" i="1"/>
  <c r="R12" i="1"/>
  <c r="L13" i="1"/>
  <c r="N13" i="1"/>
  <c r="P13" i="1"/>
  <c r="R13" i="1"/>
  <c r="L14" i="1"/>
  <c r="N14" i="1"/>
  <c r="P14" i="1"/>
  <c r="R14" i="1"/>
  <c r="L15" i="1"/>
  <c r="N15" i="1"/>
  <c r="P15" i="1"/>
  <c r="R15" i="1"/>
  <c r="L16" i="1"/>
  <c r="N16" i="1"/>
  <c r="P16" i="1"/>
  <c r="R16" i="1"/>
  <c r="L17" i="1"/>
  <c r="N17" i="1"/>
  <c r="P17" i="1"/>
  <c r="R17" i="1"/>
  <c r="L18" i="1"/>
  <c r="N18" i="1"/>
  <c r="P18" i="1"/>
  <c r="R18" i="1"/>
  <c r="L19" i="1"/>
  <c r="N19" i="1"/>
  <c r="P19" i="1"/>
  <c r="R19" i="1"/>
  <c r="L20" i="1"/>
  <c r="N20" i="1"/>
  <c r="P20" i="1"/>
  <c r="R20" i="1"/>
  <c r="L21" i="1"/>
  <c r="N21" i="1"/>
  <c r="P21" i="1"/>
  <c r="R21" i="1"/>
  <c r="L22" i="1"/>
  <c r="N22" i="1"/>
  <c r="P22" i="1"/>
  <c r="R22" i="1"/>
  <c r="L23" i="1"/>
  <c r="N23" i="1"/>
  <c r="P23" i="1"/>
  <c r="R23" i="1"/>
  <c r="L24" i="1"/>
  <c r="N24" i="1"/>
  <c r="P24" i="1"/>
  <c r="R24" i="1"/>
  <c r="L25" i="1"/>
  <c r="N25" i="1"/>
  <c r="P25" i="1"/>
  <c r="R25" i="1"/>
  <c r="L26" i="1"/>
  <c r="N26" i="1"/>
  <c r="P26" i="1"/>
  <c r="R26" i="1"/>
  <c r="L27" i="1"/>
  <c r="N27" i="1"/>
  <c r="P27" i="1"/>
  <c r="R27" i="1"/>
  <c r="L28" i="1"/>
  <c r="N28" i="1"/>
  <c r="P28" i="1"/>
  <c r="R28" i="1"/>
  <c r="L29" i="1"/>
  <c r="N29" i="1"/>
  <c r="P29" i="1"/>
  <c r="R29" i="1"/>
  <c r="L30" i="1"/>
  <c r="N30" i="1"/>
  <c r="P30" i="1"/>
  <c r="R30" i="1"/>
  <c r="L31" i="1"/>
  <c r="N31" i="1"/>
  <c r="P31" i="1"/>
  <c r="R31" i="1"/>
  <c r="L32" i="1"/>
  <c r="N32" i="1"/>
  <c r="P32" i="1"/>
  <c r="R32" i="1"/>
  <c r="L33" i="1"/>
  <c r="N33" i="1"/>
  <c r="P33" i="1"/>
  <c r="R33" i="1"/>
  <c r="L34" i="1"/>
  <c r="N34" i="1"/>
  <c r="P34" i="1"/>
  <c r="R34" i="1"/>
  <c r="L35" i="1"/>
  <c r="N35" i="1"/>
  <c r="P35" i="1"/>
  <c r="R35" i="1"/>
  <c r="L36" i="1"/>
  <c r="N36" i="1"/>
  <c r="P36" i="1"/>
  <c r="R36" i="1"/>
  <c r="L37" i="1"/>
  <c r="N37" i="1"/>
  <c r="P37" i="1"/>
  <c r="R37" i="1"/>
  <c r="L38" i="1"/>
  <c r="N38" i="1"/>
  <c r="P38" i="1"/>
  <c r="R38" i="1"/>
  <c r="L39" i="1"/>
  <c r="N39" i="1"/>
  <c r="P39" i="1"/>
  <c r="R39" i="1"/>
  <c r="L40" i="1"/>
  <c r="N40" i="1"/>
  <c r="P40" i="1"/>
  <c r="R40" i="1"/>
  <c r="L41" i="1"/>
  <c r="N41" i="1"/>
  <c r="P41" i="1"/>
  <c r="R41" i="1"/>
  <c r="L42" i="1"/>
  <c r="N42" i="1"/>
  <c r="P42" i="1"/>
  <c r="R42" i="1"/>
  <c r="L43" i="1"/>
  <c r="N43" i="1"/>
  <c r="P43" i="1"/>
  <c r="R43" i="1"/>
  <c r="L44" i="1"/>
  <c r="N44" i="1"/>
  <c r="P44" i="1"/>
  <c r="R44" i="1"/>
  <c r="L45" i="1"/>
  <c r="N45" i="1"/>
  <c r="P45" i="1"/>
  <c r="R45" i="1"/>
  <c r="L46" i="1"/>
  <c r="N46" i="1"/>
  <c r="P46" i="1"/>
  <c r="R46" i="1"/>
  <c r="L47" i="1"/>
  <c r="N47" i="1"/>
  <c r="P47" i="1"/>
  <c r="R47" i="1"/>
  <c r="L48" i="1"/>
  <c r="N48" i="1"/>
  <c r="P48" i="1"/>
  <c r="R48" i="1"/>
  <c r="L49" i="1"/>
  <c r="N49" i="1"/>
  <c r="P49" i="1"/>
  <c r="R49" i="1"/>
  <c r="L50" i="1"/>
  <c r="N50" i="1"/>
  <c r="P50" i="1"/>
  <c r="R50" i="1"/>
  <c r="L51" i="1"/>
  <c r="N51" i="1"/>
  <c r="P51" i="1"/>
  <c r="R51" i="1"/>
  <c r="L52" i="1"/>
  <c r="N52" i="1"/>
  <c r="P52" i="1"/>
  <c r="R52" i="1"/>
  <c r="L53" i="1"/>
  <c r="N53" i="1"/>
  <c r="P53" i="1"/>
  <c r="R53" i="1"/>
  <c r="L54" i="1"/>
  <c r="N54" i="1"/>
  <c r="P54" i="1"/>
  <c r="R54" i="1"/>
  <c r="L55" i="1"/>
  <c r="N55" i="1"/>
  <c r="P55" i="1"/>
  <c r="R55" i="1"/>
  <c r="L56" i="1"/>
  <c r="N56" i="1"/>
  <c r="P56" i="1"/>
  <c r="R56" i="1"/>
  <c r="L57" i="1"/>
  <c r="N57" i="1"/>
  <c r="P57" i="1"/>
  <c r="R57" i="1"/>
  <c r="L58" i="1"/>
  <c r="N58" i="1"/>
  <c r="P58" i="1"/>
  <c r="R58" i="1"/>
  <c r="L59" i="1"/>
  <c r="N59" i="1"/>
  <c r="P59" i="1"/>
  <c r="R59" i="1"/>
  <c r="L60" i="1"/>
  <c r="N60" i="1"/>
  <c r="P60" i="1"/>
  <c r="R60" i="1"/>
  <c r="L61" i="1"/>
  <c r="N61" i="1"/>
  <c r="P61" i="1"/>
  <c r="R61" i="1"/>
  <c r="L62" i="1"/>
  <c r="N62" i="1"/>
  <c r="P62" i="1"/>
  <c r="R62" i="1"/>
  <c r="L63" i="1"/>
  <c r="N63" i="1"/>
  <c r="P63" i="1"/>
  <c r="R63" i="1"/>
  <c r="L64" i="1"/>
  <c r="N64" i="1"/>
  <c r="P64" i="1"/>
  <c r="R64" i="1"/>
  <c r="L65" i="1"/>
  <c r="N65" i="1"/>
  <c r="P65" i="1"/>
  <c r="R65" i="1"/>
  <c r="L66" i="1"/>
  <c r="N66" i="1"/>
  <c r="P66" i="1"/>
  <c r="R66" i="1"/>
  <c r="L67" i="1"/>
  <c r="N67" i="1"/>
  <c r="P67" i="1"/>
  <c r="R67" i="1"/>
  <c r="L68" i="1"/>
  <c r="N68" i="1"/>
  <c r="P68" i="1"/>
  <c r="R68" i="1"/>
  <c r="L69" i="1"/>
  <c r="N69" i="1"/>
  <c r="P69" i="1"/>
  <c r="R69" i="1"/>
  <c r="L70" i="1"/>
  <c r="N70" i="1"/>
  <c r="P70" i="1"/>
  <c r="R70" i="1"/>
  <c r="L71" i="1"/>
  <c r="N71" i="1"/>
  <c r="P71" i="1"/>
  <c r="R71" i="1"/>
  <c r="L72" i="1"/>
  <c r="N72" i="1"/>
  <c r="P72" i="1"/>
  <c r="R72" i="1"/>
  <c r="L73" i="1"/>
  <c r="N73" i="1"/>
  <c r="P73" i="1"/>
  <c r="R73" i="1"/>
  <c r="L74" i="1"/>
  <c r="N74" i="1"/>
  <c r="P74" i="1"/>
  <c r="R74" i="1"/>
  <c r="L75" i="1"/>
  <c r="N75" i="1"/>
  <c r="P75" i="1"/>
  <c r="R75" i="1"/>
  <c r="L76" i="1"/>
  <c r="N76" i="1"/>
  <c r="P76" i="1"/>
  <c r="R76" i="1"/>
  <c r="L77" i="1"/>
  <c r="N77" i="1"/>
  <c r="P77" i="1"/>
  <c r="R77" i="1"/>
  <c r="L78" i="1"/>
  <c r="N78" i="1"/>
  <c r="P78" i="1"/>
  <c r="R78" i="1"/>
  <c r="L79" i="1"/>
  <c r="N79" i="1"/>
  <c r="P79" i="1"/>
  <c r="R79" i="1"/>
  <c r="L80" i="1"/>
  <c r="N80" i="1"/>
  <c r="P80" i="1"/>
  <c r="R80" i="1"/>
  <c r="L81" i="1"/>
  <c r="N81" i="1"/>
  <c r="P81" i="1"/>
  <c r="R81" i="1"/>
  <c r="L82" i="1"/>
  <c r="N82" i="1"/>
  <c r="P82" i="1"/>
  <c r="R82" i="1"/>
  <c r="L83" i="1"/>
  <c r="N83" i="1"/>
  <c r="P83" i="1"/>
  <c r="R83" i="1"/>
  <c r="L84" i="1"/>
  <c r="N84" i="1"/>
  <c r="P84" i="1"/>
  <c r="R84" i="1"/>
  <c r="L85" i="1"/>
  <c r="N85" i="1"/>
  <c r="P85" i="1"/>
  <c r="R85" i="1"/>
  <c r="L86" i="1"/>
  <c r="N86" i="1"/>
  <c r="P86" i="1"/>
  <c r="R86" i="1"/>
  <c r="L87" i="1"/>
  <c r="N87" i="1"/>
  <c r="P87" i="1"/>
  <c r="R87" i="1"/>
  <c r="L88" i="1"/>
  <c r="N88" i="1"/>
  <c r="P88" i="1"/>
  <c r="R88" i="1"/>
  <c r="L89" i="1"/>
  <c r="N89" i="1"/>
  <c r="P89" i="1"/>
  <c r="R89" i="1"/>
  <c r="L90" i="1"/>
  <c r="N90" i="1"/>
  <c r="P90" i="1"/>
  <c r="R90" i="1"/>
  <c r="L91" i="1"/>
  <c r="N91" i="1"/>
  <c r="P91" i="1"/>
  <c r="R91" i="1"/>
  <c r="L92" i="1"/>
  <c r="N92" i="1"/>
  <c r="P92" i="1"/>
  <c r="R92" i="1"/>
  <c r="L93" i="1"/>
  <c r="N93" i="1"/>
  <c r="P93" i="1"/>
  <c r="R93" i="1"/>
  <c r="L94" i="1"/>
  <c r="N94" i="1"/>
  <c r="P94" i="1"/>
  <c r="R94" i="1"/>
  <c r="L6" i="1"/>
  <c r="N6" i="1"/>
  <c r="P6" i="1"/>
  <c r="R6" i="1"/>
  <c r="H44" i="2"/>
  <c r="M44" i="2"/>
  <c r="H43" i="2"/>
  <c r="M43" i="2"/>
  <c r="H42" i="2"/>
  <c r="M42" i="2"/>
  <c r="H41" i="2"/>
  <c r="M41" i="2"/>
  <c r="H40" i="2"/>
  <c r="M40" i="2"/>
  <c r="H39" i="2"/>
  <c r="M39" i="2"/>
  <c r="H38" i="2"/>
  <c r="M38" i="2"/>
  <c r="H37" i="2"/>
  <c r="M37" i="2"/>
  <c r="H36" i="2"/>
  <c r="M36" i="2"/>
  <c r="H35" i="2"/>
  <c r="M35" i="2"/>
  <c r="H34" i="2"/>
  <c r="M34" i="2"/>
  <c r="H33" i="2"/>
  <c r="M33" i="2"/>
  <c r="H32" i="2"/>
  <c r="M32" i="2"/>
  <c r="H31" i="2"/>
  <c r="M31" i="2"/>
  <c r="H30" i="2"/>
  <c r="M30" i="2"/>
  <c r="H29" i="2"/>
  <c r="M29" i="2"/>
  <c r="H28" i="2"/>
  <c r="M28" i="2"/>
  <c r="H27" i="2"/>
  <c r="M27" i="2"/>
  <c r="H26" i="2"/>
  <c r="M26" i="2"/>
  <c r="H25" i="2"/>
  <c r="M25" i="2"/>
  <c r="H24" i="2"/>
  <c r="M24" i="2"/>
  <c r="H23" i="2"/>
  <c r="M23" i="2"/>
  <c r="H22" i="2"/>
  <c r="M22" i="2"/>
  <c r="H21" i="2"/>
  <c r="M21" i="2"/>
  <c r="N20" i="2"/>
  <c r="H20" i="2"/>
  <c r="M20" i="2"/>
  <c r="H19" i="2"/>
  <c r="M19" i="2"/>
  <c r="H18" i="2"/>
  <c r="M18" i="2"/>
  <c r="M17" i="2"/>
  <c r="H16" i="2"/>
  <c r="M16" i="2"/>
  <c r="H15" i="2"/>
  <c r="M15" i="2"/>
  <c r="H14" i="2"/>
  <c r="M14" i="2"/>
  <c r="H13" i="2"/>
  <c r="M13" i="2"/>
  <c r="H12" i="2"/>
  <c r="M12" i="2"/>
  <c r="H11" i="2"/>
  <c r="M11" i="2"/>
  <c r="H10" i="2"/>
  <c r="M10" i="2"/>
  <c r="H9" i="2"/>
  <c r="M9" i="2"/>
  <c r="H8" i="2"/>
  <c r="M8" i="2"/>
  <c r="H7" i="2"/>
  <c r="M7" i="2"/>
  <c r="H6" i="2"/>
  <c r="M6" i="2"/>
  <c r="H5" i="2"/>
  <c r="M5" i="2"/>
</calcChain>
</file>

<file path=xl/sharedStrings.xml><?xml version="1.0" encoding="utf-8"?>
<sst xmlns="http://schemas.openxmlformats.org/spreadsheetml/2006/main" count="739" uniqueCount="375">
  <si>
    <t>SỞ GIÁO DỤC &amp; ĐÀO TẠO BÌNH PHƯỚC</t>
  </si>
  <si>
    <t xml:space="preserve">    TRƯỜNG THPT LỘC NINH     </t>
  </si>
  <si>
    <t>BẢNG PHÂN CÔNG CHUYÊN MÔN NĂM HỌC HỌC KÌ II NĂM HỌC 2021-2022</t>
  </si>
  <si>
    <t xml:space="preserve"> (Áp dụng từ ngày 07 tháng 02 năm 2022)</t>
  </si>
  <si>
    <t>TT</t>
  </si>
  <si>
    <t>Họ và tên</t>
  </si>
  <si>
    <t>CV-CD</t>
  </si>
  <si>
    <t>Trình độ CM</t>
  </si>
  <si>
    <t>C.M</t>
  </si>
  <si>
    <t>Phân công 
công tác</t>
  </si>
  <si>
    <t>ST
CT</t>
  </si>
  <si>
    <t>ST
TC</t>
  </si>
  <si>
    <t>Kiêm nhiệm</t>
  </si>
  <si>
    <t>Số tiết KN</t>
  </si>
  <si>
    <t>TS 
tiết</t>
  </si>
  <si>
    <t>16 tuàn</t>
  </si>
  <si>
    <t>1tuan</t>
  </si>
  <si>
    <t>tst hk2</t>
  </si>
  <si>
    <t>st hk1</t>
  </si>
  <si>
    <t>CN</t>
  </si>
  <si>
    <t>đinh mức</t>
  </si>
  <si>
    <t>dư</t>
  </si>
  <si>
    <t>Trịnh Lương Quang</t>
  </si>
  <si>
    <t>HT</t>
  </si>
  <si>
    <t>ĐHSP</t>
  </si>
  <si>
    <t>Địa lí</t>
  </si>
  <si>
    <t>PT chung, Tài chính,  Tổ chức, HC</t>
  </si>
  <si>
    <t>GDNGLL</t>
  </si>
  <si>
    <t>Nguyễn Văn Thạch</t>
  </si>
  <si>
    <t>PHT</t>
  </si>
  <si>
    <t>Anh</t>
  </si>
  <si>
    <t>PHT CM 1, Đoàn thể</t>
  </si>
  <si>
    <t>( Anh 10A11)</t>
  </si>
  <si>
    <t>Trần Thị Mỹ Huệ</t>
  </si>
  <si>
    <t>Văn</t>
  </si>
  <si>
    <t>PHTCM 2</t>
  </si>
  <si>
    <t>GDHĐTN-HN</t>
  </si>
  <si>
    <t>Phan Văn Tùng</t>
  </si>
  <si>
    <t>GV</t>
  </si>
  <si>
    <t>Toán</t>
  </si>
  <si>
    <t> 12A1,5,8</t>
  </si>
  <si>
    <t> TT</t>
  </si>
  <si>
    <t>Lê Văn Hùng</t>
  </si>
  <si>
    <t> 11A5; (10A13),10a9</t>
  </si>
  <si>
    <t> CN 11A5;TP</t>
  </si>
  <si>
    <t>Dương Thị Hằng</t>
  </si>
  <si>
    <t> 12A4,10; 11A1</t>
  </si>
  <si>
    <t> CN11A1</t>
  </si>
  <si>
    <t>Nguyễn Văn Tiên</t>
  </si>
  <si>
    <t> 11A3,(7,12)</t>
  </si>
  <si>
    <t>Tô Thị Mỹ Hạnh</t>
  </si>
  <si>
    <t> 12A2,7,12</t>
  </si>
  <si>
    <t>CN12A2 </t>
  </si>
  <si>
    <t>Nguyễn Minh Dũng</t>
  </si>
  <si>
    <t> 12A6,13</t>
  </si>
  <si>
    <t>CN12A13 </t>
  </si>
  <si>
    <t>Lê Thanh Long</t>
  </si>
  <si>
    <t> (11A6,10)</t>
  </si>
  <si>
    <t>CN11A10 </t>
  </si>
  <si>
    <t>Nguyễn Trần Phước Toàn</t>
  </si>
  <si>
    <t>Lường Khắc Sự</t>
  </si>
  <si>
    <t> 12A3,9 ;(10A1)</t>
  </si>
  <si>
    <t>CN12A9</t>
  </si>
  <si>
    <t>Phạm T Diễm Hương</t>
  </si>
  <si>
    <t> 10A7;12A11</t>
  </si>
  <si>
    <t>CN 12A11, con nhỏ</t>
  </si>
  <si>
    <t>Văn Công Vương</t>
  </si>
  <si>
    <t>11A2,(9,11)</t>
  </si>
  <si>
    <t>TP</t>
  </si>
  <si>
    <t>Phan Thị Hoan</t>
  </si>
  <si>
    <t xml:space="preserve"> (10A4, 6, 10)</t>
  </si>
  <si>
    <t>CN 10A10</t>
  </si>
  <si>
    <t>Trần Thị Dung</t>
  </si>
  <si>
    <t>(10A8,12);11A4,10A14</t>
  </si>
  <si>
    <t>Lê Bá Hạnh</t>
  </si>
  <si>
    <t>(11A8, 10A2,3)</t>
  </si>
  <si>
    <t>CN 11A8</t>
  </si>
  <si>
    <t>Trần Quốc Bảo</t>
  </si>
  <si>
    <t> (11A13, 10A11; 10A5)</t>
  </si>
  <si>
    <t>CN 11A13 </t>
  </si>
  <si>
    <t>Võ Khắc Sanh</t>
  </si>
  <si>
    <t>Th Sĩ</t>
  </si>
  <si>
    <t xml:space="preserve"> Lí</t>
  </si>
  <si>
    <t>(12a1, 5),7,8,9</t>
  </si>
  <si>
    <t>Nguyễn Thanh Tình</t>
  </si>
  <si>
    <t>(11A3,4);  CN 12A8-&gt;13</t>
  </si>
  <si>
    <t>CN 11A3</t>
  </si>
  <si>
    <t>Vũ Thái Hân</t>
  </si>
  <si>
    <t>(12A3,6),11,13</t>
  </si>
  <si>
    <t>CN 12A6,TP,TTND</t>
  </si>
  <si>
    <t>Bùi Thị Thanh Hậu</t>
  </si>
  <si>
    <t>(12A4; 11A2),7,8</t>
  </si>
  <si>
    <t>CN 12A4</t>
  </si>
  <si>
    <t>Phạm Văn Phụng</t>
  </si>
  <si>
    <r>
      <t xml:space="preserve">10A3,7; </t>
    </r>
    <r>
      <rPr>
        <b/>
        <sz val="10"/>
        <rFont val="Times New Roman"/>
        <family val="1"/>
      </rPr>
      <t xml:space="preserve">9; </t>
    </r>
    <r>
      <rPr>
        <sz val="10"/>
        <rFont val="Times New Roman"/>
        <family val="1"/>
      </rPr>
      <t xml:space="preserve"> 11A10</t>
    </r>
  </si>
  <si>
    <t>CN 10A9</t>
  </si>
  <si>
    <t>Nguyễn Thị Lệ Thanh</t>
  </si>
  <si>
    <t>(12A2); 10; (11A1),6</t>
  </si>
  <si>
    <t>CN 12A10, TK</t>
  </si>
  <si>
    <t>Đặng Hoàng Duy</t>
  </si>
  <si>
    <t>10A6;12,13; (11A5);9,12,13</t>
  </si>
  <si>
    <t>Nguyễn Thái Sơn</t>
  </si>
  <si>
    <t xml:space="preserve"> 10A1,5,11,14; 12A12</t>
  </si>
  <si>
    <t>CN 10A14</t>
  </si>
  <si>
    <t>Nguyễn Thị Thúy Vân</t>
  </si>
  <si>
    <r>
      <t>10A2; 4,</t>
    </r>
    <r>
      <rPr>
        <b/>
        <sz val="10"/>
        <rFont val="Times New Roman"/>
        <family val="1"/>
      </rPr>
      <t>8,</t>
    </r>
    <r>
      <rPr>
        <sz val="10"/>
        <rFont val="Times New Roman"/>
        <family val="1"/>
      </rPr>
      <t>10; 11A11</t>
    </r>
  </si>
  <si>
    <t>Tô Thị Mỹ Dung</t>
  </si>
  <si>
    <t>Hóa</t>
  </si>
  <si>
    <t>12A2,5,7,13</t>
  </si>
  <si>
    <t>Phạm Đức Hải</t>
  </si>
  <si>
    <t>12A1,4,8,9,11</t>
  </si>
  <si>
    <t>TP, CN 12A1</t>
  </si>
  <si>
    <t>Lê Thanh Tùng</t>
  </si>
  <si>
    <t>10A4,9; 11A4,9,13</t>
  </si>
  <si>
    <t>CN 10a4</t>
  </si>
  <si>
    <t>Bùi Xuân Thọ</t>
  </si>
  <si>
    <t>10A6, 13; 11A3,7</t>
  </si>
  <si>
    <t>CN 10a13</t>
  </si>
  <si>
    <t>Trần Hải Nam</t>
  </si>
  <si>
    <t>10A3,7,11; 11A1</t>
  </si>
  <si>
    <t>CN 10A3</t>
  </si>
  <si>
    <t>Phan Thanh Nhân</t>
  </si>
  <si>
    <t xml:space="preserve"> 12A3,6,10,12;10A1,</t>
  </si>
  <si>
    <t>CN 12A3</t>
  </si>
  <si>
    <t>Phan Thị Ý Nhi</t>
  </si>
  <si>
    <t>10A10,14; 11A2,5</t>
  </si>
  <si>
    <t>CN 11A2</t>
  </si>
  <si>
    <t>Lê Sĩ Minh</t>
  </si>
  <si>
    <t>10A5,12; 11A8,12</t>
  </si>
  <si>
    <t>CN 10A12</t>
  </si>
  <si>
    <t>Nguyễn Thu Huyền</t>
  </si>
  <si>
    <t>10A2; 11A6,10,11</t>
  </si>
  <si>
    <t>CN 10A2</t>
  </si>
  <si>
    <t>Lê Thị Vi</t>
  </si>
  <si>
    <t>PBM</t>
  </si>
  <si>
    <t>10A8</t>
  </si>
  <si>
    <t>CBCT-PBM</t>
  </si>
  <si>
    <t>Nguyễn Hoàng Nguyên</t>
  </si>
  <si>
    <t>TD</t>
  </si>
  <si>
    <t>12A1-&gt; A6, 11A1-&gt; A4</t>
  </si>
  <si>
    <t>Tổ phó</t>
  </si>
  <si>
    <t>Lê Tuấn Anh</t>
  </si>
  <si>
    <t>12A7-&gt;13</t>
  </si>
  <si>
    <t>P.BT Đoàn</t>
  </si>
  <si>
    <t>Trương Văn Có (HĐ)</t>
  </si>
  <si>
    <t>11a5,6,7-&gt;13; 10a1,2,3</t>
  </si>
  <si>
    <t>Nguyễn Sơn Thùy (HĐ)</t>
  </si>
  <si>
    <t>10a4-&gt;14</t>
  </si>
  <si>
    <t>Phạm Thanh Xuân</t>
  </si>
  <si>
    <t>CN 12A1→7, 11A1,7-&gt;10</t>
  </si>
  <si>
    <t>Chiến Thị Hoàng Lan</t>
  </si>
  <si>
    <t>Sinh</t>
  </si>
  <si>
    <t>SINH 12A2,4,5; 11A1→4,7</t>
  </si>
  <si>
    <t>CN 11A7</t>
  </si>
  <si>
    <t>Nguyễn Thị Thu Trang</t>
  </si>
  <si>
    <t>SINH 12A1,3,6,7,8,9,11,12,13; 
10A1,5,4</t>
  </si>
  <si>
    <t>CN 10A1, TP</t>
  </si>
  <si>
    <t>Phạm Thị Thùy Mỹ</t>
  </si>
  <si>
    <t xml:space="preserve"> 11A5,6,8→13; SINH 12A10</t>
  </si>
  <si>
    <t>Văn Công Việt</t>
  </si>
  <si>
    <t>SINH 10A2,3,6→14; CN 10a9,10,11</t>
  </si>
  <si>
    <t>Trương Khắc Nam</t>
  </si>
  <si>
    <t>CN 11A2-&gt; 6;,11,12,13 10A12=&gt;14</t>
  </si>
  <si>
    <t>UV Đoàn TN</t>
  </si>
  <si>
    <t>Võ Thị Thanh Thúy</t>
  </si>
  <si>
    <t>CN 10A1→8</t>
  </si>
  <si>
    <t>Nguyễn Văn Kế</t>
  </si>
  <si>
    <t>Tin</t>
  </si>
  <si>
    <t>12A1,2,3,4,5,11,12,13;</t>
  </si>
  <si>
    <t>TT, PTCNTT</t>
  </si>
  <si>
    <t>Phan Thị Thương</t>
  </si>
  <si>
    <t>12A6,7,8,9 ; 11a12,13</t>
  </si>
  <si>
    <t>Phụ tráchWebsite;
 CN11a12</t>
  </si>
  <si>
    <t>Đỗ Văn Cường</t>
  </si>
  <si>
    <t xml:space="preserve">11A1,2,4,5,6,9
</t>
  </si>
  <si>
    <t>CN 11A9</t>
  </si>
  <si>
    <t>Lê Thị Khoa</t>
  </si>
  <si>
    <t xml:space="preserve">12A10; 11A3,5,7,8,11
</t>
  </si>
  <si>
    <t>CN11a11, TP</t>
  </si>
  <si>
    <t>Nguyễn Thị Kim Oanh</t>
  </si>
  <si>
    <t xml:space="preserve"> 10A1,2,3,11; 11a10</t>
  </si>
  <si>
    <t>CN10a11</t>
  </si>
  <si>
    <t>Lê Thị Mỹ Văn</t>
  </si>
  <si>
    <t xml:space="preserve">10A4,8,9,10,12,13,14 </t>
  </si>
  <si>
    <t>Vũ Thị Thùy Dung</t>
  </si>
  <si>
    <t>10A5,6,7</t>
  </si>
  <si>
    <t>CN10a5, PT Thi TN</t>
  </si>
  <si>
    <t>Trương Thị Thanh Mai</t>
  </si>
  <si>
    <t>12A1,4,9</t>
  </si>
  <si>
    <t>Tổ trưởng</t>
  </si>
  <si>
    <t>Nguyễn Thúy Hằng</t>
  </si>
  <si>
    <t>12A5,(11),13</t>
  </si>
  <si>
    <t>Tổ phó, CN 12a5</t>
  </si>
  <si>
    <t>Mai Như Anh Đào</t>
  </si>
  <si>
    <t>11A12,13;10A1,4,3</t>
  </si>
  <si>
    <t>Nguyễn Thị  Hồng Thy</t>
  </si>
  <si>
    <t>11A7,11; 10a9,5,6</t>
  </si>
  <si>
    <t>Bùi Thiện Thảo</t>
  </si>
  <si>
    <t>12A6, 8,12</t>
  </si>
  <si>
    <t>CN 12A12</t>
  </si>
  <si>
    <t>Nguyễn Thị Thái Thanh</t>
  </si>
  <si>
    <r>
      <t>12A7; 10a11,10,</t>
    </r>
    <r>
      <rPr>
        <b/>
        <sz val="10"/>
        <rFont val="Times New Roman"/>
        <family val="1"/>
      </rPr>
      <t>14</t>
    </r>
  </si>
  <si>
    <t>Phạm T Kim Tuyến</t>
  </si>
  <si>
    <t>11A2,3,8,9 ; 10A12</t>
  </si>
  <si>
    <t>Trần Thị Hương</t>
  </si>
  <si>
    <r>
      <t>11a4,5,</t>
    </r>
    <r>
      <rPr>
        <b/>
        <sz val="10"/>
        <color rgb="FFFF0000"/>
        <rFont val="Times New Roman"/>
        <family val="1"/>
      </rPr>
      <t xml:space="preserve">6; </t>
    </r>
    <r>
      <rPr>
        <sz val="10"/>
        <color rgb="FFFF0000"/>
        <rFont val="Times New Roman"/>
        <family val="1"/>
      </rPr>
      <t>10A8</t>
    </r>
  </si>
  <si>
    <t>CN10A8</t>
  </si>
  <si>
    <t>Lại Thị Hồng Hải</t>
  </si>
  <si>
    <t>12A2,3,10; 10A7</t>
  </si>
  <si>
    <t>CN10A7</t>
  </si>
  <si>
    <t>Đỗ Thi Thanh Nga</t>
  </si>
  <si>
    <t>11A1,10; 10A2,13</t>
  </si>
  <si>
    <t>Huỳnh Thị Trúc Loan</t>
  </si>
  <si>
    <t>Sử</t>
  </si>
  <si>
    <t>10A6,7;  12A 8, 9,13 </t>
  </si>
  <si>
    <t xml:space="preserve"> TT, CN 12A8 </t>
  </si>
  <si>
    <t>Phan Ngọc Thịnh</t>
  </si>
  <si>
    <t> 12A11</t>
  </si>
  <si>
    <t> BTĐT</t>
  </si>
  <si>
    <t>Lê Trọng Ngọc</t>
  </si>
  <si>
    <t> 11A2-&gt;4,7 =&gt;11; 10A12,13,14</t>
  </si>
  <si>
    <t> CTCĐ</t>
  </si>
  <si>
    <t>Lê Thị Giang</t>
  </si>
  <si>
    <t>10a1=&gt;5,8=&gt;11</t>
  </si>
  <si>
    <t>Đoàn Thị Luân</t>
  </si>
  <si>
    <t>GV-PC</t>
  </si>
  <si>
    <t xml:space="preserve"> 11A1,5,6,12;13;12A1,2,3,4,5,6, 7,10,12</t>
  </si>
  <si>
    <t> PCGD</t>
  </si>
  <si>
    <t>Nguyễn Ngọc Hoài</t>
  </si>
  <si>
    <t>QP</t>
  </si>
  <si>
    <t> 12A1=&gt;7; K11</t>
  </si>
  <si>
    <t> TP</t>
  </si>
  <si>
    <t>Dương Thế Sung</t>
  </si>
  <si>
    <t> 12A8=&gt;13; K10</t>
  </si>
  <si>
    <t>Nguyễn Thị Ngọc Thủy</t>
  </si>
  <si>
    <t>Địa</t>
  </si>
  <si>
    <t>12A1,2,6,10,11;11A4,6</t>
  </si>
  <si>
    <t>Lại Thị Ngọc Loan</t>
  </si>
  <si>
    <t>12A5,7,8,9; 10A1,2,3,4,6,7,10</t>
  </si>
  <si>
    <t>Tạ Thị Lịch</t>
  </si>
  <si>
    <t>12A3,4,12,13; 10A5,8</t>
  </si>
  <si>
    <t>PTCĐ</t>
  </si>
  <si>
    <t>Phạm Bá Nhâm</t>
  </si>
  <si>
    <t>11A1=&gt;3,5,7=&gt;13; 10A9,11,12,13,14</t>
  </si>
  <si>
    <t>Mai Văn Quý</t>
  </si>
  <si>
    <t>GD</t>
  </si>
  <si>
    <t>11a2,3,5,7-&gt;13; (10a8-14)</t>
  </si>
  <si>
    <t>Nguyễn Thị Thu</t>
  </si>
  <si>
    <t>12A3,4,5,6,9,11,13; 11A1,4,6</t>
  </si>
  <si>
    <t>CN 11A4</t>
  </si>
  <si>
    <t>Trần Bá Long</t>
  </si>
  <si>
    <t>12A1,2,7,8,10,12; 10A1-7</t>
  </si>
  <si>
    <t>Phạm PT Thục Huyền</t>
  </si>
  <si>
    <t>12A5,13 ; 11A6</t>
  </si>
  <si>
    <t>CN11A6, TT</t>
  </si>
  <si>
    <t>Lê Thị Thùy Trang</t>
  </si>
  <si>
    <t>12A7,9,12</t>
  </si>
  <si>
    <t>CN 12A7</t>
  </si>
  <si>
    <t>Phan Ngọc Huy</t>
  </si>
  <si>
    <t xml:space="preserve"> 12A2,4,8,11</t>
  </si>
  <si>
    <t>TP,UVBCHCĐ</t>
  </si>
  <si>
    <t>Từ Thụy Ngôn</t>
  </si>
  <si>
    <t>12A1,3,6,10</t>
  </si>
  <si>
    <t>Nguyễn Thị Hà</t>
  </si>
  <si>
    <t>10A1,8,13,4,3</t>
  </si>
  <si>
    <t>Nguyễn Ngọc Thanh</t>
  </si>
  <si>
    <t xml:space="preserve"> 11A3,7,12,10</t>
  </si>
  <si>
    <t>PT PBM</t>
  </si>
  <si>
    <t>Đặng Thị Thu Phương</t>
  </si>
  <si>
    <t xml:space="preserve"> 11A1,4,11,13</t>
  </si>
  <si>
    <t>Ngô Dương Thảo Nguyên</t>
  </si>
  <si>
    <t xml:space="preserve"> Anh</t>
  </si>
  <si>
    <t xml:space="preserve"> 11A2,5,8,9; </t>
  </si>
  <si>
    <t>Đặng Thị Ngã</t>
  </si>
  <si>
    <t>10A6,7,14</t>
  </si>
  <si>
    <t>CN 10a6</t>
  </si>
  <si>
    <t>Tôn Thất Bảo</t>
  </si>
  <si>
    <t>10A2,9,10,12,5</t>
  </si>
  <si>
    <t>Lê Đình Cảnh</t>
  </si>
  <si>
    <t>TQ</t>
  </si>
  <si>
    <t>ĐHTC</t>
  </si>
  <si>
    <t>Thủ quỹ, tổ chức, hành chánh</t>
  </si>
  <si>
    <t>Nguyễn Quốc Thăng</t>
  </si>
  <si>
    <t>KT</t>
  </si>
  <si>
    <t>Kế toán, Cơ sở vật chất</t>
  </si>
  <si>
    <t>Trần Thị Minh Hồng</t>
  </si>
  <si>
    <t>VT</t>
  </si>
  <si>
    <t>Văn thư</t>
  </si>
  <si>
    <t>Nguyễn Thanh Cư</t>
  </si>
  <si>
    <t>BV</t>
  </si>
  <si>
    <t>Bảo vệ</t>
  </si>
  <si>
    <t>Lê Viết Thê</t>
  </si>
  <si>
    <t>Lục Trường Thu</t>
  </si>
  <si>
    <t>NV</t>
  </si>
  <si>
    <t>Thư viện</t>
  </si>
  <si>
    <t>Bùi Thị Phương Uyên</t>
  </si>
  <si>
    <t>Y tế</t>
  </si>
  <si>
    <t>Trần Lâm Quốc Hải</t>
  </si>
  <si>
    <t>Điện nước</t>
  </si>
  <si>
    <t>Lộc Ninh, ngày 27 tháng 01 năm 2022</t>
  </si>
  <si>
    <t>P. HIỆU TRƯỞNG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</si>
  <si>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</si>
  <si>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</t>
  </si>
  <si>
    <t>SỞ GIÁO DỤC VÀ ĐÀO TẠO BÌNH PHƯỚC</t>
  </si>
  <si>
    <t>TRƯỜNG THPT LỘC NINH</t>
  </si>
  <si>
    <t>SỐ TIẾT  TỰ CHỌN HỌC KÌ II NĂM HỌC 2021-2022
Áp dụng 7-2 -2022</t>
  </si>
  <si>
    <t>LỚP</t>
  </si>
  <si>
    <t>T</t>
  </si>
  <si>
    <t>L</t>
  </si>
  <si>
    <t>H</t>
  </si>
  <si>
    <t>V</t>
  </si>
  <si>
    <t>AV</t>
  </si>
  <si>
    <t>TC</t>
  </si>
  <si>
    <t>TST</t>
  </si>
  <si>
    <t>T HỢP</t>
  </si>
  <si>
    <t>GHI CHÚ</t>
  </si>
  <si>
    <t>STCT</t>
  </si>
  <si>
    <t>TC-PĐ</t>
  </si>
  <si>
    <t>12A1</t>
  </si>
  <si>
    <t>TLHV</t>
  </si>
  <si>
    <t>A</t>
  </si>
  <si>
    <t>KHTN</t>
  </si>
  <si>
    <t>12A2</t>
  </si>
  <si>
    <t>12A3</t>
  </si>
  <si>
    <t>12A4</t>
  </si>
  <si>
    <t>12A5</t>
  </si>
  <si>
    <t>TLLH</t>
  </si>
  <si>
    <t>A1</t>
  </si>
  <si>
    <t>12A6</t>
  </si>
  <si>
    <t>12A7</t>
  </si>
  <si>
    <t>TVVA</t>
  </si>
  <si>
    <t>D</t>
  </si>
  <si>
    <t>KHXH</t>
  </si>
  <si>
    <t>12A8</t>
  </si>
  <si>
    <t>TTVA</t>
  </si>
  <si>
    <t>12A9</t>
  </si>
  <si>
    <t>12A10</t>
  </si>
  <si>
    <t>TVAA</t>
  </si>
  <si>
    <t>12A11</t>
  </si>
  <si>
    <t>12A12</t>
  </si>
  <si>
    <t>12A13</t>
  </si>
  <si>
    <t>11A1</t>
  </si>
  <si>
    <t>TLHA</t>
  </si>
  <si>
    <t>11A2</t>
  </si>
  <si>
    <t>11A3</t>
  </si>
  <si>
    <t>TTLH</t>
  </si>
  <si>
    <t>11A4</t>
  </si>
  <si>
    <t>TTAA</t>
  </si>
  <si>
    <t>11A5</t>
  </si>
  <si>
    <t>TTLA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</si>
  <si>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</si>
  <si>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</si>
  <si>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</si>
  <si>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</si>
  <si>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</si>
  <si>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</si>
  <si>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</si>
  <si>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</si>
  <si>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10A1</t>
  </si>
  <si>
    <t>TLHH</t>
  </si>
  <si>
    <t>10A2</t>
  </si>
  <si>
    <t>10A3</t>
  </si>
  <si>
    <t>10A4</t>
  </si>
  <si>
    <t>B</t>
  </si>
  <si>
    <t>10A5</t>
  </si>
  <si>
    <t>10A6</t>
  </si>
  <si>
    <t>10A7</t>
  </si>
  <si>
    <t>10A9</t>
  </si>
  <si>
    <t>10A10</t>
  </si>
  <si>
    <t>10A11</t>
  </si>
  <si>
    <t>10A12</t>
  </si>
  <si>
    <t>10A13</t>
  </si>
  <si>
    <t>10A14</t>
  </si>
  <si>
    <t>THAA</t>
  </si>
  <si>
    <t>Lộc Ninh, ngày 22  tháng 01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</si>
</sst>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4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/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2">
    <cellStyle name="Bình thường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9"/>
  <sheetViews>
    <sheetView tabSelected="1" topLeftCell="F75" workbookViewId="0">
      <selection activeCell="H93" sqref="H93"/>
    </sheetView>
  </sheetViews>
  <sheetFormatPr defaultRowHeight="13.5" x14ac:dyDescent="0.15"/>
  <cols>
    <col min="1" max="1" width="5.26953125" customWidth="1"/>
    <col min="2" max="2" width="22.1875" customWidth="1"/>
    <col min="3" max="5" width="6.7421875" customWidth="1"/>
    <col min="6" max="6" width="28.5625" customWidth="1"/>
    <col min="7" max="8" width="6.12890625" customWidth="1"/>
    <col min="9" max="9" width="13.359375" customWidth="1"/>
    <col min="10" max="18" width="7.109375" customWidth="1"/>
  </cols>
  <sheetData>
    <row r="1" spans="1:18" x14ac:dyDescent="0.15">
      <c r="A1" s="2" t="s">
        <v>0</v>
      </c>
      <c r="B1" s="2"/>
      <c r="C1" s="2"/>
      <c r="D1" s="2"/>
      <c r="E1" s="2"/>
      <c r="F1" s="3"/>
      <c r="G1" s="1"/>
      <c r="H1" s="1"/>
      <c r="I1" s="5"/>
      <c r="J1" s="1"/>
      <c r="K1" s="1"/>
      <c r="L1" s="1"/>
      <c r="M1" s="1"/>
      <c r="N1" s="1"/>
      <c r="O1" s="5"/>
      <c r="P1" s="1"/>
      <c r="Q1" s="1"/>
      <c r="R1" s="1"/>
    </row>
    <row r="2" spans="1:18" x14ac:dyDescent="0.15">
      <c r="A2" s="94" t="s">
        <v>1</v>
      </c>
      <c r="B2" s="94"/>
      <c r="C2" s="94"/>
      <c r="D2" s="94"/>
      <c r="E2" s="2"/>
      <c r="F2" s="3"/>
      <c r="G2" s="7"/>
      <c r="H2" s="1"/>
      <c r="I2" s="5"/>
      <c r="J2" s="1"/>
      <c r="K2" s="1"/>
      <c r="L2" s="1"/>
      <c r="M2" s="1"/>
      <c r="N2" s="1"/>
      <c r="O2" s="5"/>
      <c r="P2" s="1"/>
      <c r="Q2" s="1"/>
      <c r="R2" s="1"/>
    </row>
    <row r="3" spans="1:18" x14ac:dyDescent="0.15">
      <c r="A3" s="7"/>
      <c r="B3" s="95" t="s">
        <v>2</v>
      </c>
      <c r="C3" s="95"/>
      <c r="D3" s="95"/>
      <c r="E3" s="95"/>
      <c r="F3" s="95"/>
      <c r="G3" s="95"/>
      <c r="H3" s="95"/>
      <c r="I3" s="95"/>
      <c r="J3" s="95"/>
      <c r="K3" s="95"/>
      <c r="L3" s="7"/>
      <c r="M3" s="7"/>
      <c r="N3" s="8"/>
      <c r="O3" s="5"/>
      <c r="P3" s="1"/>
      <c r="Q3" s="1"/>
      <c r="R3" s="1"/>
    </row>
    <row r="4" spans="1:18" x14ac:dyDescent="0.15">
      <c r="A4" s="1"/>
      <c r="B4" s="1"/>
      <c r="C4" s="1"/>
      <c r="D4" s="96" t="s">
        <v>3</v>
      </c>
      <c r="E4" s="96"/>
      <c r="F4" s="96"/>
      <c r="G4" s="96"/>
      <c r="H4" s="96"/>
      <c r="I4" s="4"/>
      <c r="J4" s="1"/>
      <c r="K4" s="4"/>
      <c r="L4" s="4"/>
      <c r="M4" s="4"/>
      <c r="N4" s="9"/>
      <c r="O4" s="1"/>
      <c r="P4" s="1"/>
      <c r="Q4" s="1"/>
      <c r="R4" s="1"/>
    </row>
    <row r="5" spans="1:18" x14ac:dyDescent="0.15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1" t="s">
        <v>17</v>
      </c>
      <c r="O5" s="10" t="s">
        <v>18</v>
      </c>
      <c r="P5" s="10" t="s">
        <v>19</v>
      </c>
      <c r="Q5" s="10" t="s">
        <v>20</v>
      </c>
      <c r="R5" s="10" t="s">
        <v>21</v>
      </c>
    </row>
    <row r="6" spans="1:18" x14ac:dyDescent="0.15">
      <c r="A6" s="12">
        <v>1</v>
      </c>
      <c r="B6" s="13" t="s">
        <v>22</v>
      </c>
      <c r="C6" s="12" t="s">
        <v>23</v>
      </c>
      <c r="D6" s="12" t="s">
        <v>24</v>
      </c>
      <c r="E6" s="12" t="s">
        <v>25</v>
      </c>
      <c r="F6" s="13" t="s">
        <v>26</v>
      </c>
      <c r="G6" s="12">
        <v>15</v>
      </c>
      <c r="H6" s="12"/>
      <c r="I6" s="13" t="s">
        <v>27</v>
      </c>
      <c r="J6" s="12">
        <v>2</v>
      </c>
      <c r="K6" s="12">
        <v>17</v>
      </c>
      <c r="L6" s="12">
        <f>K6*16</f>
        <v>272</v>
      </c>
      <c r="M6" s="12">
        <v>17</v>
      </c>
      <c r="N6" s="14">
        <f>L6+M6</f>
        <v>289</v>
      </c>
      <c r="O6" s="15">
        <v>306</v>
      </c>
      <c r="P6" s="16">
        <f>N6+O6</f>
        <v>595</v>
      </c>
      <c r="Q6" s="16">
        <v>595</v>
      </c>
      <c r="R6" s="16">
        <f>P6-Q6</f>
        <v>0</v>
      </c>
    </row>
    <row r="7" spans="1:18" x14ac:dyDescent="0.15">
      <c r="A7" s="12">
        <v>2</v>
      </c>
      <c r="B7" s="13" t="s">
        <v>28</v>
      </c>
      <c r="C7" s="12" t="s">
        <v>29</v>
      </c>
      <c r="D7" s="12" t="s">
        <v>24</v>
      </c>
      <c r="E7" s="12" t="s">
        <v>30</v>
      </c>
      <c r="F7" s="13" t="s">
        <v>31</v>
      </c>
      <c r="G7" s="12">
        <v>13</v>
      </c>
      <c r="H7" s="12"/>
      <c r="I7" s="13" t="s">
        <v>32</v>
      </c>
      <c r="J7" s="12">
        <v>3</v>
      </c>
      <c r="K7" s="12">
        <v>16</v>
      </c>
      <c r="L7" s="12">
        <f t="shared" ref="L7:L70" si="0">K7*16</f>
        <v>256</v>
      </c>
      <c r="M7" s="12">
        <v>16</v>
      </c>
      <c r="N7" s="14">
        <f t="shared" ref="N7:N70" si="1">L7+M7</f>
        <v>272</v>
      </c>
      <c r="O7" s="17">
        <v>306</v>
      </c>
      <c r="P7" s="16">
        <f t="shared" ref="P7:P70" si="2">N7+O7</f>
        <v>578</v>
      </c>
      <c r="Q7" s="16">
        <v>595</v>
      </c>
      <c r="R7" s="16">
        <f t="shared" ref="R7:R70" si="3">P7-Q7</f>
        <v>-17</v>
      </c>
    </row>
    <row r="8" spans="1:18" x14ac:dyDescent="0.15">
      <c r="A8" s="12">
        <v>3</v>
      </c>
      <c r="B8" s="13" t="s">
        <v>33</v>
      </c>
      <c r="C8" s="12" t="s">
        <v>29</v>
      </c>
      <c r="D8" s="12" t="s">
        <v>24</v>
      </c>
      <c r="E8" s="12" t="s">
        <v>34</v>
      </c>
      <c r="F8" s="13" t="s">
        <v>35</v>
      </c>
      <c r="G8" s="12">
        <v>13</v>
      </c>
      <c r="H8" s="12"/>
      <c r="I8" s="13" t="s">
        <v>36</v>
      </c>
      <c r="J8" s="12">
        <v>2</v>
      </c>
      <c r="K8" s="12">
        <v>15</v>
      </c>
      <c r="L8" s="12">
        <f t="shared" si="0"/>
        <v>240</v>
      </c>
      <c r="M8" s="12">
        <v>15</v>
      </c>
      <c r="N8" s="14">
        <f t="shared" si="1"/>
        <v>255</v>
      </c>
      <c r="O8" s="17">
        <v>306</v>
      </c>
      <c r="P8" s="16">
        <f t="shared" si="2"/>
        <v>561</v>
      </c>
      <c r="Q8" s="16">
        <v>595</v>
      </c>
      <c r="R8" s="16">
        <f t="shared" si="3"/>
        <v>-34</v>
      </c>
    </row>
    <row r="9" spans="1:18" x14ac:dyDescent="0.15">
      <c r="A9" s="12">
        <v>4</v>
      </c>
      <c r="B9" s="18" t="s">
        <v>37</v>
      </c>
      <c r="C9" s="10" t="s">
        <v>38</v>
      </c>
      <c r="D9" s="10" t="s">
        <v>24</v>
      </c>
      <c r="E9" s="10" t="s">
        <v>39</v>
      </c>
      <c r="F9" s="18" t="s">
        <v>40</v>
      </c>
      <c r="G9" s="16">
        <v>9</v>
      </c>
      <c r="H9" s="19">
        <v>4</v>
      </c>
      <c r="I9" s="20" t="s">
        <v>41</v>
      </c>
      <c r="J9" s="21">
        <v>3</v>
      </c>
      <c r="K9" s="12">
        <v>16</v>
      </c>
      <c r="L9" s="12">
        <f t="shared" si="0"/>
        <v>256</v>
      </c>
      <c r="M9" s="12">
        <v>15</v>
      </c>
      <c r="N9" s="14">
        <f t="shared" si="1"/>
        <v>271</v>
      </c>
      <c r="O9" s="17">
        <v>290</v>
      </c>
      <c r="P9" s="16">
        <f t="shared" si="2"/>
        <v>561</v>
      </c>
      <c r="Q9" s="16">
        <v>595</v>
      </c>
      <c r="R9" s="16">
        <f t="shared" si="3"/>
        <v>-34</v>
      </c>
    </row>
    <row r="10" spans="1:18" x14ac:dyDescent="0.15">
      <c r="A10" s="12">
        <v>5</v>
      </c>
      <c r="B10" s="13" t="s">
        <v>42</v>
      </c>
      <c r="C10" s="12" t="s">
        <v>38</v>
      </c>
      <c r="D10" s="12" t="s">
        <v>24</v>
      </c>
      <c r="E10" s="12" t="s">
        <v>39</v>
      </c>
      <c r="F10" s="13" t="s">
        <v>43</v>
      </c>
      <c r="G10" s="22">
        <v>9</v>
      </c>
      <c r="H10" s="23">
        <v>5</v>
      </c>
      <c r="I10" s="24" t="s">
        <v>44</v>
      </c>
      <c r="J10" s="25">
        <v>5</v>
      </c>
      <c r="K10" s="12">
        <v>15</v>
      </c>
      <c r="L10" s="12">
        <f t="shared" si="0"/>
        <v>240</v>
      </c>
      <c r="M10" s="12">
        <v>11</v>
      </c>
      <c r="N10" s="14">
        <f t="shared" si="1"/>
        <v>251</v>
      </c>
      <c r="O10" s="15">
        <v>244</v>
      </c>
      <c r="P10" s="16">
        <f t="shared" si="2"/>
        <v>495</v>
      </c>
      <c r="Q10" s="16">
        <v>595</v>
      </c>
      <c r="R10" s="16">
        <f t="shared" si="3"/>
        <v>-100</v>
      </c>
    </row>
    <row r="11" spans="1:18" x14ac:dyDescent="0.15">
      <c r="A11" s="12">
        <v>6</v>
      </c>
      <c r="B11" s="13" t="s">
        <v>45</v>
      </c>
      <c r="C11" s="12" t="s">
        <v>38</v>
      </c>
      <c r="D11" s="12" t="s">
        <v>24</v>
      </c>
      <c r="E11" s="12" t="s">
        <v>39</v>
      </c>
      <c r="F11" s="13" t="s">
        <v>46</v>
      </c>
      <c r="G11" s="22">
        <v>9</v>
      </c>
      <c r="H11" s="23">
        <v>3</v>
      </c>
      <c r="I11" s="24" t="s">
        <v>47</v>
      </c>
      <c r="J11" s="25">
        <v>4</v>
      </c>
      <c r="K11" s="12">
        <v>16</v>
      </c>
      <c r="L11" s="12">
        <f t="shared" si="0"/>
        <v>256</v>
      </c>
      <c r="M11" s="12">
        <v>13</v>
      </c>
      <c r="N11" s="14">
        <f t="shared" si="1"/>
        <v>269</v>
      </c>
      <c r="O11" s="17">
        <v>316</v>
      </c>
      <c r="P11" s="16">
        <f t="shared" si="2"/>
        <v>585</v>
      </c>
      <c r="Q11" s="16">
        <v>595</v>
      </c>
      <c r="R11" s="16">
        <f t="shared" si="3"/>
        <v>-10</v>
      </c>
    </row>
    <row r="12" spans="1:18" x14ac:dyDescent="0.15">
      <c r="A12" s="12">
        <v>7</v>
      </c>
      <c r="B12" s="13" t="s">
        <v>48</v>
      </c>
      <c r="C12" s="12" t="s">
        <v>38</v>
      </c>
      <c r="D12" s="12" t="s">
        <v>24</v>
      </c>
      <c r="E12" s="12" t="s">
        <v>39</v>
      </c>
      <c r="F12" s="13" t="s">
        <v>49</v>
      </c>
      <c r="G12" s="22">
        <v>9</v>
      </c>
      <c r="H12" s="23">
        <v>6</v>
      </c>
      <c r="I12" s="24"/>
      <c r="J12" s="25"/>
      <c r="K12" s="12">
        <v>15</v>
      </c>
      <c r="L12" s="12">
        <f t="shared" si="0"/>
        <v>240</v>
      </c>
      <c r="M12" s="12">
        <v>9</v>
      </c>
      <c r="N12" s="14">
        <f t="shared" si="1"/>
        <v>249</v>
      </c>
      <c r="O12" s="17">
        <v>264</v>
      </c>
      <c r="P12" s="16">
        <f t="shared" si="2"/>
        <v>513</v>
      </c>
      <c r="Q12" s="16">
        <v>595</v>
      </c>
      <c r="R12" s="16">
        <f t="shared" si="3"/>
        <v>-82</v>
      </c>
    </row>
    <row r="13" spans="1:18" x14ac:dyDescent="0.15">
      <c r="A13" s="12">
        <v>8</v>
      </c>
      <c r="B13" s="13" t="s">
        <v>50</v>
      </c>
      <c r="C13" s="12" t="s">
        <v>38</v>
      </c>
      <c r="D13" s="12" t="s">
        <v>24</v>
      </c>
      <c r="E13" s="12" t="s">
        <v>39</v>
      </c>
      <c r="F13" s="13" t="s">
        <v>51</v>
      </c>
      <c r="G13" s="22">
        <v>9</v>
      </c>
      <c r="H13" s="23">
        <v>4</v>
      </c>
      <c r="I13" s="24" t="s">
        <v>52</v>
      </c>
      <c r="J13" s="25">
        <v>4</v>
      </c>
      <c r="K13" s="12">
        <v>17</v>
      </c>
      <c r="L13" s="12">
        <f t="shared" si="0"/>
        <v>272</v>
      </c>
      <c r="M13" s="12">
        <v>13</v>
      </c>
      <c r="N13" s="14">
        <f t="shared" si="1"/>
        <v>285</v>
      </c>
      <c r="O13" s="17">
        <v>308</v>
      </c>
      <c r="P13" s="16">
        <f t="shared" si="2"/>
        <v>593</v>
      </c>
      <c r="Q13" s="16">
        <v>595</v>
      </c>
      <c r="R13" s="16">
        <f t="shared" si="3"/>
        <v>-2</v>
      </c>
    </row>
    <row r="14" spans="1:18" x14ac:dyDescent="0.15">
      <c r="A14" s="14">
        <v>9</v>
      </c>
      <c r="B14" s="26" t="s">
        <v>53</v>
      </c>
      <c r="C14" s="14" t="s">
        <v>38</v>
      </c>
      <c r="D14" s="14" t="s">
        <v>24</v>
      </c>
      <c r="E14" s="14" t="s">
        <v>39</v>
      </c>
      <c r="F14" s="26" t="s">
        <v>54</v>
      </c>
      <c r="G14" s="27">
        <v>6</v>
      </c>
      <c r="H14" s="28">
        <v>3</v>
      </c>
      <c r="I14" s="29" t="s">
        <v>55</v>
      </c>
      <c r="J14" s="30">
        <v>4</v>
      </c>
      <c r="K14" s="14">
        <v>13</v>
      </c>
      <c r="L14" s="12">
        <f t="shared" si="0"/>
        <v>208</v>
      </c>
      <c r="M14" s="14">
        <v>13</v>
      </c>
      <c r="N14" s="14">
        <f t="shared" si="1"/>
        <v>221</v>
      </c>
      <c r="O14" s="31">
        <v>318</v>
      </c>
      <c r="P14" s="16">
        <f t="shared" si="2"/>
        <v>539</v>
      </c>
      <c r="Q14" s="32">
        <v>595</v>
      </c>
      <c r="R14" s="16">
        <f t="shared" si="3"/>
        <v>-56</v>
      </c>
    </row>
    <row r="15" spans="1:18" x14ac:dyDescent="0.15">
      <c r="A15" s="12">
        <v>10</v>
      </c>
      <c r="B15" s="13" t="s">
        <v>56</v>
      </c>
      <c r="C15" s="12" t="s">
        <v>38</v>
      </c>
      <c r="D15" s="12" t="s">
        <v>24</v>
      </c>
      <c r="E15" s="12" t="s">
        <v>39</v>
      </c>
      <c r="F15" s="13" t="s">
        <v>57</v>
      </c>
      <c r="G15" s="22">
        <v>6</v>
      </c>
      <c r="H15" s="23">
        <v>4</v>
      </c>
      <c r="I15" s="24" t="s">
        <v>58</v>
      </c>
      <c r="J15" s="25">
        <v>4</v>
      </c>
      <c r="K15" s="12">
        <v>14</v>
      </c>
      <c r="L15" s="12">
        <f t="shared" si="0"/>
        <v>224</v>
      </c>
      <c r="M15" s="12">
        <v>10</v>
      </c>
      <c r="N15" s="14">
        <f t="shared" si="1"/>
        <v>234</v>
      </c>
      <c r="O15" s="17">
        <v>260</v>
      </c>
      <c r="P15" s="16">
        <f t="shared" si="2"/>
        <v>494</v>
      </c>
      <c r="Q15" s="16">
        <v>595</v>
      </c>
      <c r="R15" s="16">
        <f t="shared" si="3"/>
        <v>-101</v>
      </c>
    </row>
    <row r="16" spans="1:18" x14ac:dyDescent="0.15">
      <c r="A16" s="12">
        <v>11</v>
      </c>
      <c r="B16" s="13" t="s">
        <v>59</v>
      </c>
      <c r="C16" s="12" t="s">
        <v>38</v>
      </c>
      <c r="D16" s="12" t="s">
        <v>24</v>
      </c>
      <c r="E16" s="12" t="s">
        <v>39</v>
      </c>
      <c r="F16" s="1"/>
      <c r="G16" s="22"/>
      <c r="H16" s="23"/>
      <c r="I16" s="24"/>
      <c r="J16" s="25"/>
      <c r="K16" s="12"/>
      <c r="L16" s="12">
        <f t="shared" si="0"/>
        <v>0</v>
      </c>
      <c r="M16" s="12"/>
      <c r="N16" s="14">
        <f t="shared" si="1"/>
        <v>0</v>
      </c>
      <c r="O16" s="17">
        <v>222</v>
      </c>
      <c r="P16" s="16">
        <f t="shared" si="2"/>
        <v>222</v>
      </c>
      <c r="Q16" s="16">
        <v>595</v>
      </c>
      <c r="R16" s="16">
        <f t="shared" si="3"/>
        <v>-373</v>
      </c>
    </row>
    <row r="17" spans="1:18" x14ac:dyDescent="0.15">
      <c r="A17" s="12">
        <v>12</v>
      </c>
      <c r="B17" s="13" t="s">
        <v>60</v>
      </c>
      <c r="C17" s="12" t="s">
        <v>38</v>
      </c>
      <c r="D17" s="12" t="s">
        <v>24</v>
      </c>
      <c r="E17" s="12" t="s">
        <v>39</v>
      </c>
      <c r="F17" s="13" t="s">
        <v>61</v>
      </c>
      <c r="G17" s="22">
        <v>9</v>
      </c>
      <c r="H17" s="23">
        <v>4</v>
      </c>
      <c r="I17" s="24" t="s">
        <v>62</v>
      </c>
      <c r="J17" s="25">
        <v>4</v>
      </c>
      <c r="K17" s="12">
        <v>17</v>
      </c>
      <c r="L17" s="12">
        <f t="shared" si="0"/>
        <v>272</v>
      </c>
      <c r="M17" s="12">
        <v>13</v>
      </c>
      <c r="N17" s="14">
        <f t="shared" si="1"/>
        <v>285</v>
      </c>
      <c r="O17" s="17">
        <v>304</v>
      </c>
      <c r="P17" s="16">
        <f t="shared" si="2"/>
        <v>589</v>
      </c>
      <c r="Q17" s="16">
        <v>595</v>
      </c>
      <c r="R17" s="16">
        <f t="shared" si="3"/>
        <v>-6</v>
      </c>
    </row>
    <row r="18" spans="1:18" x14ac:dyDescent="0.15">
      <c r="A18" s="34">
        <v>13</v>
      </c>
      <c r="B18" s="35" t="s">
        <v>63</v>
      </c>
      <c r="C18" s="34" t="s">
        <v>38</v>
      </c>
      <c r="D18" s="34" t="s">
        <v>24</v>
      </c>
      <c r="E18" s="34" t="s">
        <v>39</v>
      </c>
      <c r="F18" s="35" t="s">
        <v>64</v>
      </c>
      <c r="G18" s="34">
        <v>6</v>
      </c>
      <c r="H18" s="36">
        <v>2</v>
      </c>
      <c r="I18" s="37" t="s">
        <v>65</v>
      </c>
      <c r="J18" s="38">
        <v>7</v>
      </c>
      <c r="K18" s="34">
        <v>15</v>
      </c>
      <c r="L18" s="12">
        <f t="shared" si="0"/>
        <v>240</v>
      </c>
      <c r="M18" s="34">
        <v>9</v>
      </c>
      <c r="N18" s="14">
        <f t="shared" si="1"/>
        <v>249</v>
      </c>
      <c r="O18" s="39">
        <v>0</v>
      </c>
      <c r="P18" s="16">
        <f t="shared" si="2"/>
        <v>249</v>
      </c>
      <c r="Q18" s="40">
        <v>595</v>
      </c>
      <c r="R18" s="16">
        <f t="shared" si="3"/>
        <v>-346</v>
      </c>
    </row>
    <row r="19" spans="1:18" x14ac:dyDescent="0.15">
      <c r="A19" s="12">
        <v>14</v>
      </c>
      <c r="B19" s="13" t="s">
        <v>66</v>
      </c>
      <c r="C19" s="12" t="s">
        <v>38</v>
      </c>
      <c r="D19" s="12" t="s">
        <v>24</v>
      </c>
      <c r="E19" s="12" t="s">
        <v>39</v>
      </c>
      <c r="F19" s="13" t="s">
        <v>67</v>
      </c>
      <c r="G19" s="22">
        <v>9</v>
      </c>
      <c r="H19" s="23">
        <v>5</v>
      </c>
      <c r="I19" s="24" t="s">
        <v>68</v>
      </c>
      <c r="J19" s="25">
        <v>1</v>
      </c>
      <c r="K19" s="12">
        <v>15</v>
      </c>
      <c r="L19" s="12">
        <f t="shared" si="0"/>
        <v>240</v>
      </c>
      <c r="M19" s="12">
        <v>10</v>
      </c>
      <c r="N19" s="14">
        <f t="shared" si="1"/>
        <v>250</v>
      </c>
      <c r="O19" s="17">
        <v>282</v>
      </c>
      <c r="P19" s="16">
        <f t="shared" si="2"/>
        <v>532</v>
      </c>
      <c r="Q19" s="16">
        <v>595</v>
      </c>
      <c r="R19" s="16">
        <f t="shared" si="3"/>
        <v>-63</v>
      </c>
    </row>
    <row r="20" spans="1:18" x14ac:dyDescent="0.15">
      <c r="A20" s="12">
        <v>15</v>
      </c>
      <c r="B20" s="13" t="s">
        <v>69</v>
      </c>
      <c r="C20" s="12" t="s">
        <v>38</v>
      </c>
      <c r="D20" s="12" t="s">
        <v>24</v>
      </c>
      <c r="E20" s="12" t="s">
        <v>39</v>
      </c>
      <c r="F20" s="13" t="s">
        <v>70</v>
      </c>
      <c r="G20" s="22">
        <v>9</v>
      </c>
      <c r="H20" s="23">
        <v>5</v>
      </c>
      <c r="I20" s="24" t="s">
        <v>71</v>
      </c>
      <c r="J20" s="25">
        <v>4</v>
      </c>
      <c r="K20" s="12">
        <v>18</v>
      </c>
      <c r="L20" s="12">
        <f t="shared" si="0"/>
        <v>288</v>
      </c>
      <c r="M20" s="12">
        <v>13</v>
      </c>
      <c r="N20" s="14">
        <f t="shared" si="1"/>
        <v>301</v>
      </c>
      <c r="O20" s="17">
        <v>296</v>
      </c>
      <c r="P20" s="16">
        <f t="shared" si="2"/>
        <v>597</v>
      </c>
      <c r="Q20" s="16">
        <v>595</v>
      </c>
      <c r="R20" s="16">
        <f t="shared" si="3"/>
        <v>2</v>
      </c>
    </row>
    <row r="21" spans="1:18" x14ac:dyDescent="0.15">
      <c r="A21" s="14">
        <v>16</v>
      </c>
      <c r="B21" s="26" t="s">
        <v>72</v>
      </c>
      <c r="C21" s="14" t="s">
        <v>38</v>
      </c>
      <c r="D21" s="14" t="s">
        <v>24</v>
      </c>
      <c r="E21" s="14" t="s">
        <v>39</v>
      </c>
      <c r="F21" s="26" t="s">
        <v>73</v>
      </c>
      <c r="G21" s="27">
        <v>12</v>
      </c>
      <c r="H21" s="28">
        <v>7</v>
      </c>
      <c r="I21" s="29"/>
      <c r="J21" s="30"/>
      <c r="K21" s="14">
        <v>19</v>
      </c>
      <c r="L21" s="12">
        <f t="shared" si="0"/>
        <v>304</v>
      </c>
      <c r="M21" s="14">
        <v>9</v>
      </c>
      <c r="N21" s="14">
        <f t="shared" si="1"/>
        <v>313</v>
      </c>
      <c r="O21" s="31">
        <v>226</v>
      </c>
      <c r="P21" s="16">
        <f t="shared" si="2"/>
        <v>539</v>
      </c>
      <c r="Q21" s="32">
        <v>595</v>
      </c>
      <c r="R21" s="16">
        <f t="shared" si="3"/>
        <v>-56</v>
      </c>
    </row>
    <row r="22" spans="1:18" x14ac:dyDescent="0.15">
      <c r="A22" s="12">
        <v>17</v>
      </c>
      <c r="B22" s="13" t="s">
        <v>74</v>
      </c>
      <c r="C22" s="12" t="s">
        <v>38</v>
      </c>
      <c r="D22" s="12" t="s">
        <v>24</v>
      </c>
      <c r="E22" s="12" t="s">
        <v>39</v>
      </c>
      <c r="F22" s="13" t="s">
        <v>75</v>
      </c>
      <c r="G22" s="22">
        <v>9</v>
      </c>
      <c r="H22" s="23">
        <v>3</v>
      </c>
      <c r="I22" s="24" t="s">
        <v>76</v>
      </c>
      <c r="J22" s="25">
        <v>4</v>
      </c>
      <c r="K22" s="12">
        <v>16</v>
      </c>
      <c r="L22" s="12">
        <f t="shared" si="0"/>
        <v>256</v>
      </c>
      <c r="M22" s="12">
        <v>13</v>
      </c>
      <c r="N22" s="14">
        <f t="shared" si="1"/>
        <v>269</v>
      </c>
      <c r="O22" s="17">
        <v>312</v>
      </c>
      <c r="P22" s="16">
        <f t="shared" si="2"/>
        <v>581</v>
      </c>
      <c r="Q22" s="16">
        <v>595</v>
      </c>
      <c r="R22" s="16">
        <f t="shared" si="3"/>
        <v>-14</v>
      </c>
    </row>
    <row r="23" spans="1:18" x14ac:dyDescent="0.15">
      <c r="A23" s="12">
        <v>18</v>
      </c>
      <c r="B23" s="13" t="s">
        <v>77</v>
      </c>
      <c r="C23" s="12" t="s">
        <v>38</v>
      </c>
      <c r="D23" s="12" t="s">
        <v>24</v>
      </c>
      <c r="E23" s="12" t="s">
        <v>39</v>
      </c>
      <c r="F23" s="13" t="s">
        <v>78</v>
      </c>
      <c r="G23" s="22">
        <v>9</v>
      </c>
      <c r="H23" s="23">
        <v>6</v>
      </c>
      <c r="I23" s="24" t="s">
        <v>79</v>
      </c>
      <c r="J23" s="25">
        <v>4</v>
      </c>
      <c r="K23" s="12">
        <v>17</v>
      </c>
      <c r="L23" s="12">
        <f t="shared" si="0"/>
        <v>272</v>
      </c>
      <c r="M23" s="12">
        <v>13</v>
      </c>
      <c r="N23" s="14">
        <f t="shared" si="1"/>
        <v>285</v>
      </c>
      <c r="O23" s="17">
        <v>314</v>
      </c>
      <c r="P23" s="16">
        <f t="shared" si="2"/>
        <v>599</v>
      </c>
      <c r="Q23" s="16">
        <v>595</v>
      </c>
      <c r="R23" s="16">
        <f t="shared" si="3"/>
        <v>4</v>
      </c>
    </row>
    <row r="24" spans="1:18" x14ac:dyDescent="0.15">
      <c r="A24" s="12">
        <v>19</v>
      </c>
      <c r="B24" s="18" t="s">
        <v>80</v>
      </c>
      <c r="C24" s="10" t="s">
        <v>38</v>
      </c>
      <c r="D24" s="10" t="s">
        <v>81</v>
      </c>
      <c r="E24" s="10" t="s">
        <v>82</v>
      </c>
      <c r="F24" s="18" t="s">
        <v>83</v>
      </c>
      <c r="G24" s="10">
        <v>10</v>
      </c>
      <c r="H24" s="10">
        <v>3</v>
      </c>
      <c r="I24" s="41" t="s">
        <v>4</v>
      </c>
      <c r="J24" s="10">
        <v>3</v>
      </c>
      <c r="K24" s="12">
        <v>16</v>
      </c>
      <c r="L24" s="12">
        <f t="shared" si="0"/>
        <v>256</v>
      </c>
      <c r="M24" s="12">
        <v>13</v>
      </c>
      <c r="N24" s="14">
        <f t="shared" si="1"/>
        <v>269</v>
      </c>
      <c r="O24" s="17">
        <v>266</v>
      </c>
      <c r="P24" s="16">
        <f t="shared" si="2"/>
        <v>535</v>
      </c>
      <c r="Q24" s="16">
        <v>595</v>
      </c>
      <c r="R24" s="16">
        <f t="shared" si="3"/>
        <v>-60</v>
      </c>
    </row>
    <row r="25" spans="1:18" x14ac:dyDescent="0.15">
      <c r="A25" s="12">
        <v>20</v>
      </c>
      <c r="B25" s="13" t="s">
        <v>84</v>
      </c>
      <c r="C25" s="12" t="s">
        <v>38</v>
      </c>
      <c r="D25" s="12" t="s">
        <v>24</v>
      </c>
      <c r="E25" s="12" t="s">
        <v>82</v>
      </c>
      <c r="F25" s="13" t="s">
        <v>85</v>
      </c>
      <c r="G25" s="12">
        <v>12</v>
      </c>
      <c r="H25" s="22">
        <v>1</v>
      </c>
      <c r="I25" s="13" t="s">
        <v>86</v>
      </c>
      <c r="J25" s="12">
        <v>4</v>
      </c>
      <c r="K25" s="12">
        <v>17</v>
      </c>
      <c r="L25" s="12">
        <f t="shared" si="0"/>
        <v>272</v>
      </c>
      <c r="M25" s="12">
        <v>16</v>
      </c>
      <c r="N25" s="14">
        <f t="shared" si="1"/>
        <v>288</v>
      </c>
      <c r="O25" s="15">
        <v>302</v>
      </c>
      <c r="P25" s="16">
        <f t="shared" si="2"/>
        <v>590</v>
      </c>
      <c r="Q25" s="16">
        <v>595</v>
      </c>
      <c r="R25" s="16">
        <f t="shared" si="3"/>
        <v>-5</v>
      </c>
    </row>
    <row r="26" spans="1:18" x14ac:dyDescent="0.15">
      <c r="A26" s="12">
        <v>21</v>
      </c>
      <c r="B26" s="13" t="s">
        <v>87</v>
      </c>
      <c r="C26" s="12" t="s">
        <v>38</v>
      </c>
      <c r="D26" s="12" t="s">
        <v>24</v>
      </c>
      <c r="E26" s="12" t="s">
        <v>82</v>
      </c>
      <c r="F26" s="13" t="s">
        <v>88</v>
      </c>
      <c r="G26" s="12">
        <v>8</v>
      </c>
      <c r="H26" s="22">
        <v>2</v>
      </c>
      <c r="I26" s="13" t="s">
        <v>89</v>
      </c>
      <c r="J26" s="12">
        <v>7</v>
      </c>
      <c r="K26" s="12">
        <v>17</v>
      </c>
      <c r="L26" s="12">
        <f t="shared" si="0"/>
        <v>272</v>
      </c>
      <c r="M26" s="12">
        <v>15</v>
      </c>
      <c r="N26" s="14">
        <f t="shared" si="1"/>
        <v>287</v>
      </c>
      <c r="O26" s="17">
        <v>298</v>
      </c>
      <c r="P26" s="16">
        <f t="shared" si="2"/>
        <v>585</v>
      </c>
      <c r="Q26" s="16">
        <v>595</v>
      </c>
      <c r="R26" s="16">
        <f t="shared" si="3"/>
        <v>-10</v>
      </c>
    </row>
    <row r="27" spans="1:18" x14ac:dyDescent="0.15">
      <c r="A27" s="12">
        <v>22</v>
      </c>
      <c r="B27" s="13" t="s">
        <v>90</v>
      </c>
      <c r="C27" s="12" t="s">
        <v>38</v>
      </c>
      <c r="D27" s="12" t="s">
        <v>24</v>
      </c>
      <c r="E27" s="12" t="s">
        <v>82</v>
      </c>
      <c r="F27" s="13" t="s">
        <v>91</v>
      </c>
      <c r="G27" s="12">
        <v>8</v>
      </c>
      <c r="H27" s="22">
        <v>3</v>
      </c>
      <c r="I27" s="13" t="s">
        <v>92</v>
      </c>
      <c r="J27" s="12">
        <v>4</v>
      </c>
      <c r="K27" s="12">
        <v>15</v>
      </c>
      <c r="L27" s="12">
        <f t="shared" si="0"/>
        <v>240</v>
      </c>
      <c r="M27" s="12">
        <v>12</v>
      </c>
      <c r="N27" s="14">
        <f t="shared" si="1"/>
        <v>252</v>
      </c>
      <c r="O27" s="17">
        <v>248</v>
      </c>
      <c r="P27" s="16">
        <f t="shared" si="2"/>
        <v>500</v>
      </c>
      <c r="Q27" s="16">
        <v>595</v>
      </c>
      <c r="R27" s="16">
        <f t="shared" si="3"/>
        <v>-95</v>
      </c>
    </row>
    <row r="28" spans="1:18" x14ac:dyDescent="0.15">
      <c r="A28" s="12">
        <v>23</v>
      </c>
      <c r="B28" s="13" t="s">
        <v>93</v>
      </c>
      <c r="C28" s="12" t="s">
        <v>38</v>
      </c>
      <c r="D28" s="12" t="s">
        <v>24</v>
      </c>
      <c r="E28" s="12" t="s">
        <v>82</v>
      </c>
      <c r="F28" s="13" t="s">
        <v>94</v>
      </c>
      <c r="G28" s="12">
        <v>8</v>
      </c>
      <c r="H28" s="22">
        <v>2</v>
      </c>
      <c r="I28" s="13" t="s">
        <v>95</v>
      </c>
      <c r="J28" s="12">
        <v>4</v>
      </c>
      <c r="K28" s="12">
        <v>14</v>
      </c>
      <c r="L28" s="12">
        <f t="shared" si="0"/>
        <v>224</v>
      </c>
      <c r="M28" s="12">
        <v>12</v>
      </c>
      <c r="N28" s="14">
        <f t="shared" si="1"/>
        <v>236</v>
      </c>
      <c r="O28" s="17">
        <v>232</v>
      </c>
      <c r="P28" s="16">
        <f t="shared" si="2"/>
        <v>468</v>
      </c>
      <c r="Q28" s="16">
        <v>595</v>
      </c>
      <c r="R28" s="16">
        <f t="shared" si="3"/>
        <v>-127</v>
      </c>
    </row>
    <row r="29" spans="1:18" x14ac:dyDescent="0.15">
      <c r="A29" s="12">
        <v>24</v>
      </c>
      <c r="B29" s="13" t="s">
        <v>96</v>
      </c>
      <c r="C29" s="12" t="s">
        <v>38</v>
      </c>
      <c r="D29" s="12" t="s">
        <v>24</v>
      </c>
      <c r="E29" s="12" t="s">
        <v>82</v>
      </c>
      <c r="F29" s="13" t="s">
        <v>97</v>
      </c>
      <c r="G29" s="12">
        <v>8</v>
      </c>
      <c r="H29" s="22">
        <v>3</v>
      </c>
      <c r="I29" s="13" t="s">
        <v>98</v>
      </c>
      <c r="J29" s="12">
        <v>6</v>
      </c>
      <c r="K29" s="12">
        <v>17</v>
      </c>
      <c r="L29" s="12">
        <f t="shared" si="0"/>
        <v>272</v>
      </c>
      <c r="M29" s="12">
        <v>14</v>
      </c>
      <c r="N29" s="14">
        <f t="shared" si="1"/>
        <v>286</v>
      </c>
      <c r="O29" s="17">
        <v>284</v>
      </c>
      <c r="P29" s="16">
        <f t="shared" si="2"/>
        <v>570</v>
      </c>
      <c r="Q29" s="16">
        <v>595</v>
      </c>
      <c r="R29" s="16">
        <f t="shared" si="3"/>
        <v>-25</v>
      </c>
    </row>
    <row r="30" spans="1:18" x14ac:dyDescent="0.15">
      <c r="A30" s="12">
        <v>25</v>
      </c>
      <c r="B30" s="13" t="s">
        <v>99</v>
      </c>
      <c r="C30" s="12" t="s">
        <v>38</v>
      </c>
      <c r="D30" s="12" t="s">
        <v>81</v>
      </c>
      <c r="E30" s="12" t="s">
        <v>82</v>
      </c>
      <c r="F30" s="13" t="s">
        <v>100</v>
      </c>
      <c r="G30" s="12">
        <v>14</v>
      </c>
      <c r="H30" s="22">
        <v>3</v>
      </c>
      <c r="I30" s="42"/>
      <c r="J30" s="12"/>
      <c r="K30" s="12">
        <v>17</v>
      </c>
      <c r="L30" s="12">
        <f t="shared" si="0"/>
        <v>272</v>
      </c>
      <c r="M30" s="12">
        <v>14</v>
      </c>
      <c r="N30" s="14">
        <f t="shared" si="1"/>
        <v>286</v>
      </c>
      <c r="O30" s="17">
        <v>274</v>
      </c>
      <c r="P30" s="16">
        <f t="shared" si="2"/>
        <v>560</v>
      </c>
      <c r="Q30" s="16">
        <v>595</v>
      </c>
      <c r="R30" s="16">
        <f t="shared" si="3"/>
        <v>-35</v>
      </c>
    </row>
    <row r="31" spans="1:18" x14ac:dyDescent="0.15">
      <c r="A31" s="12">
        <v>26</v>
      </c>
      <c r="B31" s="13" t="s">
        <v>101</v>
      </c>
      <c r="C31" s="12" t="s">
        <v>38</v>
      </c>
      <c r="D31" s="12" t="s">
        <v>24</v>
      </c>
      <c r="E31" s="12" t="s">
        <v>82</v>
      </c>
      <c r="F31" s="13" t="s">
        <v>102</v>
      </c>
      <c r="G31" s="43">
        <v>10</v>
      </c>
      <c r="H31" s="5">
        <v>3</v>
      </c>
      <c r="I31" s="13" t="s">
        <v>103</v>
      </c>
      <c r="J31" s="12">
        <v>4</v>
      </c>
      <c r="K31" s="12">
        <v>17</v>
      </c>
      <c r="L31" s="12">
        <f t="shared" si="0"/>
        <v>272</v>
      </c>
      <c r="M31" s="12">
        <v>14</v>
      </c>
      <c r="N31" s="14">
        <f t="shared" si="1"/>
        <v>286</v>
      </c>
      <c r="O31" s="17">
        <v>272</v>
      </c>
      <c r="P31" s="16">
        <f t="shared" si="2"/>
        <v>558</v>
      </c>
      <c r="Q31" s="16">
        <v>595</v>
      </c>
      <c r="R31" s="16">
        <f t="shared" si="3"/>
        <v>-37</v>
      </c>
    </row>
    <row r="32" spans="1:18" x14ac:dyDescent="0.15">
      <c r="A32" s="12">
        <v>27</v>
      </c>
      <c r="B32" s="13" t="s">
        <v>104</v>
      </c>
      <c r="C32" s="12" t="s">
        <v>38</v>
      </c>
      <c r="D32" s="12" t="s">
        <v>24</v>
      </c>
      <c r="E32" s="12" t="s">
        <v>82</v>
      </c>
      <c r="F32" s="13" t="s">
        <v>105</v>
      </c>
      <c r="G32" s="12">
        <v>10</v>
      </c>
      <c r="H32" s="12">
        <v>3</v>
      </c>
      <c r="I32" s="13"/>
      <c r="J32" s="12"/>
      <c r="K32" s="12">
        <v>13</v>
      </c>
      <c r="L32" s="12">
        <f t="shared" si="0"/>
        <v>208</v>
      </c>
      <c r="M32" s="12">
        <v>10</v>
      </c>
      <c r="N32" s="14">
        <f t="shared" si="1"/>
        <v>218</v>
      </c>
      <c r="O32" s="17">
        <v>200</v>
      </c>
      <c r="P32" s="16">
        <f t="shared" si="2"/>
        <v>418</v>
      </c>
      <c r="Q32" s="16">
        <v>595</v>
      </c>
      <c r="R32" s="16">
        <f t="shared" si="3"/>
        <v>-177</v>
      </c>
    </row>
    <row r="33" spans="1:18" x14ac:dyDescent="0.15">
      <c r="A33" s="12">
        <v>28</v>
      </c>
      <c r="B33" s="18" t="s">
        <v>106</v>
      </c>
      <c r="C33" s="10" t="s">
        <v>38</v>
      </c>
      <c r="D33" s="10" t="s">
        <v>24</v>
      </c>
      <c r="E33" s="10" t="s">
        <v>107</v>
      </c>
      <c r="F33" s="18" t="s">
        <v>108</v>
      </c>
      <c r="G33" s="10">
        <v>8</v>
      </c>
      <c r="H33" s="10">
        <v>2</v>
      </c>
      <c r="I33" s="18" t="s">
        <v>4</v>
      </c>
      <c r="J33" s="10">
        <v>3</v>
      </c>
      <c r="K33" s="12">
        <v>13</v>
      </c>
      <c r="L33" s="12">
        <f t="shared" si="0"/>
        <v>208</v>
      </c>
      <c r="M33" s="12">
        <v>11</v>
      </c>
      <c r="N33" s="14">
        <f t="shared" si="1"/>
        <v>219</v>
      </c>
      <c r="O33" s="17">
        <v>202</v>
      </c>
      <c r="P33" s="16">
        <f t="shared" si="2"/>
        <v>421</v>
      </c>
      <c r="Q33" s="16">
        <v>595</v>
      </c>
      <c r="R33" s="16">
        <f t="shared" si="3"/>
        <v>-174</v>
      </c>
    </row>
    <row r="34" spans="1:18" x14ac:dyDescent="0.15">
      <c r="A34" s="12">
        <v>29</v>
      </c>
      <c r="B34" s="13" t="s">
        <v>109</v>
      </c>
      <c r="C34" s="12" t="s">
        <v>38</v>
      </c>
      <c r="D34" s="12" t="s">
        <v>24</v>
      </c>
      <c r="E34" s="12" t="s">
        <v>107</v>
      </c>
      <c r="F34" s="13" t="s">
        <v>110</v>
      </c>
      <c r="G34" s="12">
        <v>10</v>
      </c>
      <c r="H34" s="12">
        <v>2</v>
      </c>
      <c r="I34" s="13" t="s">
        <v>111</v>
      </c>
      <c r="J34" s="12">
        <v>5</v>
      </c>
      <c r="K34" s="12">
        <v>17</v>
      </c>
      <c r="L34" s="12">
        <f t="shared" si="0"/>
        <v>272</v>
      </c>
      <c r="M34" s="12">
        <v>15</v>
      </c>
      <c r="N34" s="14">
        <f t="shared" si="1"/>
        <v>287</v>
      </c>
      <c r="O34" s="44">
        <v>278</v>
      </c>
      <c r="P34" s="16">
        <f t="shared" si="2"/>
        <v>565</v>
      </c>
      <c r="Q34" s="16">
        <v>595</v>
      </c>
      <c r="R34" s="16">
        <f t="shared" si="3"/>
        <v>-30</v>
      </c>
    </row>
    <row r="35" spans="1:18" x14ac:dyDescent="0.15">
      <c r="A35" s="12">
        <v>30</v>
      </c>
      <c r="B35" s="13" t="s">
        <v>112</v>
      </c>
      <c r="C35" s="12" t="s">
        <v>38</v>
      </c>
      <c r="D35" s="12" t="s">
        <v>24</v>
      </c>
      <c r="E35" s="12" t="s">
        <v>107</v>
      </c>
      <c r="F35" s="13" t="s">
        <v>113</v>
      </c>
      <c r="G35" s="12">
        <v>10</v>
      </c>
      <c r="H35" s="12">
        <v>1</v>
      </c>
      <c r="I35" s="13" t="s">
        <v>114</v>
      </c>
      <c r="J35" s="12">
        <v>4</v>
      </c>
      <c r="K35" s="12">
        <v>15</v>
      </c>
      <c r="L35" s="12">
        <f t="shared" si="0"/>
        <v>240</v>
      </c>
      <c r="M35" s="12">
        <v>14</v>
      </c>
      <c r="N35" s="14">
        <f t="shared" si="1"/>
        <v>254</v>
      </c>
      <c r="O35" s="44">
        <v>268</v>
      </c>
      <c r="P35" s="16">
        <f t="shared" si="2"/>
        <v>522</v>
      </c>
      <c r="Q35" s="16">
        <v>595</v>
      </c>
      <c r="R35" s="16">
        <f t="shared" si="3"/>
        <v>-73</v>
      </c>
    </row>
    <row r="36" spans="1:18" x14ac:dyDescent="0.15">
      <c r="A36" s="12">
        <v>31</v>
      </c>
      <c r="B36" s="13" t="s">
        <v>115</v>
      </c>
      <c r="C36" s="12" t="s">
        <v>38</v>
      </c>
      <c r="D36" s="12" t="s">
        <v>24</v>
      </c>
      <c r="E36" s="12" t="s">
        <v>107</v>
      </c>
      <c r="F36" s="13" t="s">
        <v>116</v>
      </c>
      <c r="G36" s="12">
        <v>8</v>
      </c>
      <c r="H36" s="12">
        <v>1</v>
      </c>
      <c r="I36" s="13" t="s">
        <v>117</v>
      </c>
      <c r="J36" s="12">
        <v>4</v>
      </c>
      <c r="K36" s="12">
        <v>13</v>
      </c>
      <c r="L36" s="12">
        <f t="shared" si="0"/>
        <v>208</v>
      </c>
      <c r="M36" s="12">
        <v>12</v>
      </c>
      <c r="N36" s="14">
        <f t="shared" si="1"/>
        <v>220</v>
      </c>
      <c r="O36" s="44">
        <v>220</v>
      </c>
      <c r="P36" s="16">
        <f t="shared" si="2"/>
        <v>440</v>
      </c>
      <c r="Q36" s="16">
        <v>595</v>
      </c>
      <c r="R36" s="16">
        <f t="shared" si="3"/>
        <v>-155</v>
      </c>
    </row>
    <row r="37" spans="1:18" x14ac:dyDescent="0.15">
      <c r="A37" s="12">
        <v>32</v>
      </c>
      <c r="B37" s="13" t="s">
        <v>118</v>
      </c>
      <c r="C37" s="12" t="s">
        <v>38</v>
      </c>
      <c r="D37" s="12" t="s">
        <v>24</v>
      </c>
      <c r="E37" s="12" t="s">
        <v>107</v>
      </c>
      <c r="F37" s="13" t="s">
        <v>119</v>
      </c>
      <c r="G37" s="12">
        <v>8</v>
      </c>
      <c r="H37" s="12">
        <v>3</v>
      </c>
      <c r="I37" s="13" t="s">
        <v>120</v>
      </c>
      <c r="J37" s="12">
        <v>4</v>
      </c>
      <c r="K37" s="12">
        <v>15</v>
      </c>
      <c r="L37" s="12">
        <f t="shared" si="0"/>
        <v>240</v>
      </c>
      <c r="M37" s="12">
        <v>12</v>
      </c>
      <c r="N37" s="14">
        <f t="shared" si="1"/>
        <v>252</v>
      </c>
      <c r="O37" s="44">
        <v>236</v>
      </c>
      <c r="P37" s="16">
        <f t="shared" si="2"/>
        <v>488</v>
      </c>
      <c r="Q37" s="16">
        <v>595</v>
      </c>
      <c r="R37" s="16">
        <f t="shared" si="3"/>
        <v>-107</v>
      </c>
    </row>
    <row r="38" spans="1:18" x14ac:dyDescent="0.15">
      <c r="A38" s="12">
        <v>33</v>
      </c>
      <c r="B38" s="13" t="s">
        <v>121</v>
      </c>
      <c r="C38" s="12" t="s">
        <v>38</v>
      </c>
      <c r="D38" s="12" t="s">
        <v>24</v>
      </c>
      <c r="E38" s="12" t="s">
        <v>107</v>
      </c>
      <c r="F38" s="13" t="s">
        <v>122</v>
      </c>
      <c r="G38" s="12">
        <v>10</v>
      </c>
      <c r="H38" s="12">
        <v>4</v>
      </c>
      <c r="I38" s="13" t="s">
        <v>123</v>
      </c>
      <c r="J38" s="12">
        <v>4</v>
      </c>
      <c r="K38" s="12">
        <v>18</v>
      </c>
      <c r="L38" s="12">
        <f t="shared" si="0"/>
        <v>288</v>
      </c>
      <c r="M38" s="12">
        <v>14</v>
      </c>
      <c r="N38" s="14">
        <f t="shared" si="1"/>
        <v>302</v>
      </c>
      <c r="O38" s="44">
        <v>268</v>
      </c>
      <c r="P38" s="16">
        <f t="shared" si="2"/>
        <v>570</v>
      </c>
      <c r="Q38" s="16">
        <v>595</v>
      </c>
      <c r="R38" s="16">
        <f t="shared" si="3"/>
        <v>-25</v>
      </c>
    </row>
    <row r="39" spans="1:18" x14ac:dyDescent="0.15">
      <c r="A39" s="12">
        <v>34</v>
      </c>
      <c r="B39" s="13" t="s">
        <v>124</v>
      </c>
      <c r="C39" s="12" t="s">
        <v>38</v>
      </c>
      <c r="D39" s="12" t="s">
        <v>24</v>
      </c>
      <c r="E39" s="12" t="s">
        <v>107</v>
      </c>
      <c r="F39" s="13" t="s">
        <v>125</v>
      </c>
      <c r="G39" s="12">
        <v>8</v>
      </c>
      <c r="H39" s="12">
        <v>2</v>
      </c>
      <c r="I39" s="13" t="s">
        <v>126</v>
      </c>
      <c r="J39" s="12">
        <v>4</v>
      </c>
      <c r="K39" s="12">
        <v>14</v>
      </c>
      <c r="L39" s="12">
        <f t="shared" si="0"/>
        <v>224</v>
      </c>
      <c r="M39" s="12">
        <v>12</v>
      </c>
      <c r="N39" s="14">
        <f t="shared" si="1"/>
        <v>236</v>
      </c>
      <c r="O39" s="44">
        <v>228</v>
      </c>
      <c r="P39" s="16">
        <f t="shared" si="2"/>
        <v>464</v>
      </c>
      <c r="Q39" s="16">
        <v>595</v>
      </c>
      <c r="R39" s="16">
        <f t="shared" si="3"/>
        <v>-131</v>
      </c>
    </row>
    <row r="40" spans="1:18" x14ac:dyDescent="0.15">
      <c r="A40" s="12">
        <v>35</v>
      </c>
      <c r="B40" s="13" t="s">
        <v>127</v>
      </c>
      <c r="C40" s="12" t="s">
        <v>38</v>
      </c>
      <c r="D40" s="12" t="s">
        <v>24</v>
      </c>
      <c r="E40" s="12" t="s">
        <v>107</v>
      </c>
      <c r="F40" s="13" t="s">
        <v>128</v>
      </c>
      <c r="G40" s="12">
        <v>8</v>
      </c>
      <c r="H40" s="12"/>
      <c r="I40" s="13" t="s">
        <v>129</v>
      </c>
      <c r="J40" s="12">
        <v>4</v>
      </c>
      <c r="K40" s="12">
        <v>12</v>
      </c>
      <c r="L40" s="12">
        <f t="shared" si="0"/>
        <v>192</v>
      </c>
      <c r="M40" s="12">
        <v>12</v>
      </c>
      <c r="N40" s="14">
        <f t="shared" si="1"/>
        <v>204</v>
      </c>
      <c r="O40" s="44">
        <v>220</v>
      </c>
      <c r="P40" s="16">
        <f t="shared" si="2"/>
        <v>424</v>
      </c>
      <c r="Q40" s="16">
        <v>595</v>
      </c>
      <c r="R40" s="16">
        <f t="shared" si="3"/>
        <v>-171</v>
      </c>
    </row>
    <row r="41" spans="1:18" x14ac:dyDescent="0.15">
      <c r="A41" s="12">
        <v>36</v>
      </c>
      <c r="B41" s="13" t="s">
        <v>130</v>
      </c>
      <c r="C41" s="12" t="s">
        <v>38</v>
      </c>
      <c r="D41" s="12" t="s">
        <v>24</v>
      </c>
      <c r="E41" s="12" t="s">
        <v>107</v>
      </c>
      <c r="F41" s="13" t="s">
        <v>131</v>
      </c>
      <c r="G41" s="12">
        <v>8</v>
      </c>
      <c r="H41" s="12">
        <v>2</v>
      </c>
      <c r="I41" s="13" t="s">
        <v>132</v>
      </c>
      <c r="J41" s="12">
        <v>4</v>
      </c>
      <c r="K41" s="12">
        <v>14</v>
      </c>
      <c r="L41" s="12">
        <f t="shared" si="0"/>
        <v>224</v>
      </c>
      <c r="M41" s="12">
        <v>12</v>
      </c>
      <c r="N41" s="14">
        <f t="shared" si="1"/>
        <v>236</v>
      </c>
      <c r="O41" s="44">
        <v>232</v>
      </c>
      <c r="P41" s="16">
        <f t="shared" si="2"/>
        <v>468</v>
      </c>
      <c r="Q41" s="16">
        <v>595</v>
      </c>
      <c r="R41" s="16">
        <f t="shared" si="3"/>
        <v>-127</v>
      </c>
    </row>
    <row r="42" spans="1:18" x14ac:dyDescent="0.15">
      <c r="A42" s="12">
        <v>37</v>
      </c>
      <c r="B42" s="13" t="s">
        <v>133</v>
      </c>
      <c r="C42" s="12" t="s">
        <v>134</v>
      </c>
      <c r="D42" s="12" t="s">
        <v>24</v>
      </c>
      <c r="E42" s="12" t="s">
        <v>107</v>
      </c>
      <c r="F42" s="13" t="s">
        <v>135</v>
      </c>
      <c r="G42" s="12">
        <v>2</v>
      </c>
      <c r="H42" s="12"/>
      <c r="I42" s="13" t="s">
        <v>136</v>
      </c>
      <c r="J42" s="12"/>
      <c r="K42" s="12">
        <v>2</v>
      </c>
      <c r="L42" s="12">
        <f t="shared" si="0"/>
        <v>32</v>
      </c>
      <c r="M42" s="12">
        <v>2</v>
      </c>
      <c r="N42" s="14">
        <f t="shared" si="1"/>
        <v>34</v>
      </c>
      <c r="O42" s="44">
        <v>36</v>
      </c>
      <c r="P42" s="16">
        <f t="shared" si="2"/>
        <v>70</v>
      </c>
      <c r="Q42" s="16">
        <v>595</v>
      </c>
      <c r="R42" s="16">
        <f t="shared" si="3"/>
        <v>-525</v>
      </c>
    </row>
    <row r="43" spans="1:18" x14ac:dyDescent="0.15">
      <c r="A43" s="12">
        <v>38</v>
      </c>
      <c r="B43" s="13" t="s">
        <v>137</v>
      </c>
      <c r="C43" s="12" t="s">
        <v>38</v>
      </c>
      <c r="D43" s="12" t="s">
        <v>24</v>
      </c>
      <c r="E43" s="12" t="s">
        <v>138</v>
      </c>
      <c r="F43" s="45" t="s">
        <v>139</v>
      </c>
      <c r="G43" s="12">
        <v>20</v>
      </c>
      <c r="H43" s="12"/>
      <c r="I43" s="45" t="s">
        <v>140</v>
      </c>
      <c r="J43" s="46">
        <v>1</v>
      </c>
      <c r="K43" s="12">
        <v>21</v>
      </c>
      <c r="L43" s="12">
        <f t="shared" si="0"/>
        <v>336</v>
      </c>
      <c r="M43" s="12">
        <v>21</v>
      </c>
      <c r="N43" s="14">
        <f t="shared" si="1"/>
        <v>357</v>
      </c>
      <c r="O43" s="17">
        <v>378</v>
      </c>
      <c r="P43" s="16">
        <f t="shared" si="2"/>
        <v>735</v>
      </c>
      <c r="Q43" s="16">
        <v>595</v>
      </c>
      <c r="R43" s="16">
        <f t="shared" si="3"/>
        <v>140</v>
      </c>
    </row>
    <row r="44" spans="1:18" x14ac:dyDescent="0.15">
      <c r="A44" s="12">
        <v>39</v>
      </c>
      <c r="B44" s="13" t="s">
        <v>141</v>
      </c>
      <c r="C44" s="12" t="s">
        <v>38</v>
      </c>
      <c r="D44" s="12" t="s">
        <v>24</v>
      </c>
      <c r="E44" s="12" t="s">
        <v>138</v>
      </c>
      <c r="F44" s="45" t="s">
        <v>142</v>
      </c>
      <c r="G44" s="12">
        <v>14</v>
      </c>
      <c r="H44" s="12"/>
      <c r="I44" s="45" t="s">
        <v>143</v>
      </c>
      <c r="J44" s="46">
        <v>8.5</v>
      </c>
      <c r="K44" s="12">
        <v>22.5</v>
      </c>
      <c r="L44" s="12">
        <f t="shared" si="0"/>
        <v>360</v>
      </c>
      <c r="M44" s="12">
        <v>26.5</v>
      </c>
      <c r="N44" s="14">
        <f t="shared" si="1"/>
        <v>386.5</v>
      </c>
      <c r="O44" s="15">
        <v>477</v>
      </c>
      <c r="P44" s="16">
        <f t="shared" si="2"/>
        <v>863.5</v>
      </c>
      <c r="Q44" s="16">
        <v>595</v>
      </c>
      <c r="R44" s="16">
        <f t="shared" si="3"/>
        <v>268.5</v>
      </c>
    </row>
    <row r="45" spans="1:18" x14ac:dyDescent="0.15">
      <c r="A45" s="12">
        <v>40</v>
      </c>
      <c r="B45" s="13" t="s">
        <v>144</v>
      </c>
      <c r="C45" s="12" t="s">
        <v>38</v>
      </c>
      <c r="D45" s="12" t="s">
        <v>24</v>
      </c>
      <c r="E45" s="12" t="s">
        <v>138</v>
      </c>
      <c r="F45" s="45" t="s">
        <v>145</v>
      </c>
      <c r="G45" s="12">
        <v>24</v>
      </c>
      <c r="H45" s="12"/>
      <c r="I45" s="45"/>
      <c r="J45" s="12"/>
      <c r="K45" s="12">
        <v>24</v>
      </c>
      <c r="L45" s="12">
        <f t="shared" si="0"/>
        <v>384</v>
      </c>
      <c r="M45" s="12">
        <v>20</v>
      </c>
      <c r="N45" s="14">
        <f t="shared" si="1"/>
        <v>404</v>
      </c>
      <c r="O45" s="17">
        <v>360</v>
      </c>
      <c r="P45" s="16">
        <f t="shared" si="2"/>
        <v>764</v>
      </c>
      <c r="Q45" s="16">
        <v>595</v>
      </c>
      <c r="R45" s="16">
        <f t="shared" si="3"/>
        <v>169</v>
      </c>
    </row>
    <row r="46" spans="1:18" x14ac:dyDescent="0.15">
      <c r="A46" s="12">
        <v>41</v>
      </c>
      <c r="B46" s="47" t="s">
        <v>146</v>
      </c>
      <c r="C46" s="12" t="s">
        <v>38</v>
      </c>
      <c r="D46" s="12" t="s">
        <v>24</v>
      </c>
      <c r="E46" s="12" t="s">
        <v>138</v>
      </c>
      <c r="F46" s="48" t="s">
        <v>147</v>
      </c>
      <c r="G46" s="49">
        <v>22</v>
      </c>
      <c r="H46" s="49"/>
      <c r="I46" s="50"/>
      <c r="J46" s="51"/>
      <c r="K46" s="12">
        <v>22</v>
      </c>
      <c r="L46" s="12">
        <f t="shared" si="0"/>
        <v>352</v>
      </c>
      <c r="M46" s="12">
        <v>22</v>
      </c>
      <c r="N46" s="14">
        <f t="shared" si="1"/>
        <v>374</v>
      </c>
      <c r="O46" s="17">
        <v>396</v>
      </c>
      <c r="P46" s="16">
        <f t="shared" si="2"/>
        <v>770</v>
      </c>
      <c r="Q46" s="16">
        <v>595</v>
      </c>
      <c r="R46" s="16">
        <f t="shared" si="3"/>
        <v>175</v>
      </c>
    </row>
    <row r="47" spans="1:18" x14ac:dyDescent="0.15">
      <c r="A47" s="12">
        <v>42</v>
      </c>
      <c r="B47" s="18" t="s">
        <v>148</v>
      </c>
      <c r="C47" s="10" t="s">
        <v>38</v>
      </c>
      <c r="D47" s="10" t="s">
        <v>24</v>
      </c>
      <c r="E47" s="10" t="s">
        <v>19</v>
      </c>
      <c r="F47" s="18" t="s">
        <v>149</v>
      </c>
      <c r="G47" s="10">
        <v>12</v>
      </c>
      <c r="H47" s="10"/>
      <c r="I47" s="18" t="s">
        <v>4</v>
      </c>
      <c r="J47" s="10">
        <v>3</v>
      </c>
      <c r="K47" s="12">
        <v>15</v>
      </c>
      <c r="L47" s="12">
        <f t="shared" si="0"/>
        <v>240</v>
      </c>
      <c r="M47" s="12">
        <v>15</v>
      </c>
      <c r="N47" s="14">
        <f t="shared" si="1"/>
        <v>255</v>
      </c>
      <c r="O47" s="17">
        <v>330</v>
      </c>
      <c r="P47" s="16">
        <f t="shared" si="2"/>
        <v>585</v>
      </c>
      <c r="Q47" s="16">
        <v>595</v>
      </c>
      <c r="R47" s="16">
        <f t="shared" si="3"/>
        <v>-10</v>
      </c>
    </row>
    <row r="48" spans="1:18" x14ac:dyDescent="0.15">
      <c r="A48" s="12">
        <v>43</v>
      </c>
      <c r="B48" s="13" t="s">
        <v>150</v>
      </c>
      <c r="C48" s="12" t="s">
        <v>38</v>
      </c>
      <c r="D48" s="12" t="s">
        <v>24</v>
      </c>
      <c r="E48" s="12" t="s">
        <v>151</v>
      </c>
      <c r="F48" s="13" t="s">
        <v>152</v>
      </c>
      <c r="G48" s="12">
        <v>13</v>
      </c>
      <c r="H48" s="12"/>
      <c r="I48" s="13" t="s">
        <v>153</v>
      </c>
      <c r="J48" s="12">
        <v>4</v>
      </c>
      <c r="K48" s="12">
        <v>17</v>
      </c>
      <c r="L48" s="12">
        <f t="shared" si="0"/>
        <v>272</v>
      </c>
      <c r="M48" s="12">
        <v>17</v>
      </c>
      <c r="N48" s="14">
        <f t="shared" si="1"/>
        <v>289</v>
      </c>
      <c r="O48" s="17">
        <v>300</v>
      </c>
      <c r="P48" s="16">
        <f t="shared" si="2"/>
        <v>589</v>
      </c>
      <c r="Q48" s="16">
        <v>595</v>
      </c>
      <c r="R48" s="16">
        <f t="shared" si="3"/>
        <v>-6</v>
      </c>
    </row>
    <row r="49" spans="1:18" ht="36" customHeight="1" x14ac:dyDescent="0.15">
      <c r="A49" s="12">
        <v>44</v>
      </c>
      <c r="B49" s="13" t="s">
        <v>154</v>
      </c>
      <c r="C49" s="12" t="s">
        <v>38</v>
      </c>
      <c r="D49" s="12" t="s">
        <v>24</v>
      </c>
      <c r="E49" s="12" t="s">
        <v>151</v>
      </c>
      <c r="F49" s="52" t="s">
        <v>155</v>
      </c>
      <c r="G49" s="12">
        <v>12</v>
      </c>
      <c r="H49" s="12"/>
      <c r="I49" s="13" t="s">
        <v>156</v>
      </c>
      <c r="J49" s="12">
        <v>5</v>
      </c>
      <c r="K49" s="12">
        <v>17</v>
      </c>
      <c r="L49" s="12">
        <f t="shared" si="0"/>
        <v>272</v>
      </c>
      <c r="M49" s="12">
        <v>15</v>
      </c>
      <c r="N49" s="14">
        <f t="shared" si="1"/>
        <v>287</v>
      </c>
      <c r="O49" s="53">
        <v>300</v>
      </c>
      <c r="P49" s="16">
        <f t="shared" si="2"/>
        <v>587</v>
      </c>
      <c r="Q49" s="10">
        <v>595</v>
      </c>
      <c r="R49" s="16">
        <f t="shared" si="3"/>
        <v>-8</v>
      </c>
    </row>
    <row r="50" spans="1:18" x14ac:dyDescent="0.15">
      <c r="A50" s="12">
        <v>45</v>
      </c>
      <c r="B50" s="13" t="s">
        <v>157</v>
      </c>
      <c r="C50" s="12" t="s">
        <v>38</v>
      </c>
      <c r="D50" s="12" t="s">
        <v>24</v>
      </c>
      <c r="E50" s="12" t="s">
        <v>151</v>
      </c>
      <c r="F50" s="13" t="s">
        <v>158</v>
      </c>
      <c r="G50" s="12">
        <v>17</v>
      </c>
      <c r="H50" s="12"/>
      <c r="I50" s="13"/>
      <c r="J50" s="12"/>
      <c r="K50" s="12">
        <v>17</v>
      </c>
      <c r="L50" s="12">
        <f t="shared" si="0"/>
        <v>272</v>
      </c>
      <c r="M50" s="12">
        <v>18</v>
      </c>
      <c r="N50" s="14">
        <f t="shared" si="1"/>
        <v>290</v>
      </c>
      <c r="O50" s="17">
        <v>290</v>
      </c>
      <c r="P50" s="16">
        <f t="shared" si="2"/>
        <v>580</v>
      </c>
      <c r="Q50" s="16">
        <v>595</v>
      </c>
      <c r="R50" s="16">
        <f t="shared" si="3"/>
        <v>-15</v>
      </c>
    </row>
    <row r="51" spans="1:18" x14ac:dyDescent="0.15">
      <c r="A51" s="12">
        <v>46</v>
      </c>
      <c r="B51" s="13" t="s">
        <v>159</v>
      </c>
      <c r="C51" s="12" t="s">
        <v>38</v>
      </c>
      <c r="D51" s="12" t="s">
        <v>24</v>
      </c>
      <c r="E51" s="12" t="s">
        <v>151</v>
      </c>
      <c r="F51" s="13" t="s">
        <v>160</v>
      </c>
      <c r="G51" s="12">
        <v>17</v>
      </c>
      <c r="H51" s="12"/>
      <c r="I51" s="13"/>
      <c r="J51" s="12"/>
      <c r="K51" s="12">
        <v>17</v>
      </c>
      <c r="L51" s="12">
        <f t="shared" si="0"/>
        <v>272</v>
      </c>
      <c r="M51" s="12">
        <v>18</v>
      </c>
      <c r="N51" s="14">
        <f t="shared" si="1"/>
        <v>290</v>
      </c>
      <c r="O51" s="17">
        <v>286</v>
      </c>
      <c r="P51" s="16">
        <f t="shared" si="2"/>
        <v>576</v>
      </c>
      <c r="Q51" s="16">
        <v>595</v>
      </c>
      <c r="R51" s="16">
        <f t="shared" si="3"/>
        <v>-19</v>
      </c>
    </row>
    <row r="52" spans="1:18" x14ac:dyDescent="0.15">
      <c r="A52" s="12">
        <v>47</v>
      </c>
      <c r="B52" s="13" t="s">
        <v>161</v>
      </c>
      <c r="C52" s="12" t="s">
        <v>38</v>
      </c>
      <c r="D52" s="12" t="s">
        <v>24</v>
      </c>
      <c r="E52" s="12" t="s">
        <v>19</v>
      </c>
      <c r="F52" s="13" t="s">
        <v>162</v>
      </c>
      <c r="G52" s="12">
        <v>14</v>
      </c>
      <c r="H52" s="12"/>
      <c r="I52" s="13" t="s">
        <v>163</v>
      </c>
      <c r="J52" s="12">
        <v>2</v>
      </c>
      <c r="K52" s="12">
        <v>16</v>
      </c>
      <c r="L52" s="12">
        <f t="shared" si="0"/>
        <v>256</v>
      </c>
      <c r="M52" s="12">
        <v>16</v>
      </c>
      <c r="N52" s="14">
        <f t="shared" si="1"/>
        <v>272</v>
      </c>
      <c r="O52" s="44">
        <v>334</v>
      </c>
      <c r="P52" s="16">
        <f t="shared" si="2"/>
        <v>606</v>
      </c>
      <c r="Q52" s="16">
        <v>595</v>
      </c>
      <c r="R52" s="16">
        <f t="shared" si="3"/>
        <v>11</v>
      </c>
    </row>
    <row r="53" spans="1:18" x14ac:dyDescent="0.15">
      <c r="A53" s="12">
        <v>48</v>
      </c>
      <c r="B53" s="13" t="s">
        <v>164</v>
      </c>
      <c r="C53" s="12" t="s">
        <v>38</v>
      </c>
      <c r="D53" s="12" t="s">
        <v>24</v>
      </c>
      <c r="E53" s="12" t="s">
        <v>19</v>
      </c>
      <c r="F53" s="13" t="s">
        <v>165</v>
      </c>
      <c r="G53" s="12">
        <v>16</v>
      </c>
      <c r="H53" s="12"/>
      <c r="I53" s="13"/>
      <c r="J53" s="12"/>
      <c r="K53" s="12">
        <v>16</v>
      </c>
      <c r="L53" s="12">
        <f t="shared" si="0"/>
        <v>256</v>
      </c>
      <c r="M53" s="12">
        <v>16</v>
      </c>
      <c r="N53" s="14">
        <f t="shared" si="1"/>
        <v>272</v>
      </c>
      <c r="O53" s="44">
        <v>334</v>
      </c>
      <c r="P53" s="16">
        <f t="shared" si="2"/>
        <v>606</v>
      </c>
      <c r="Q53" s="16">
        <v>595</v>
      </c>
      <c r="R53" s="16">
        <f t="shared" si="3"/>
        <v>11</v>
      </c>
    </row>
    <row r="54" spans="1:18" x14ac:dyDescent="0.15">
      <c r="A54" s="14">
        <v>49</v>
      </c>
      <c r="B54" s="26" t="s">
        <v>166</v>
      </c>
      <c r="C54" s="14" t="s">
        <v>38</v>
      </c>
      <c r="D54" s="14" t="s">
        <v>24</v>
      </c>
      <c r="E54" s="14" t="s">
        <v>167</v>
      </c>
      <c r="F54" s="26" t="s">
        <v>168</v>
      </c>
      <c r="G54" s="14">
        <v>8</v>
      </c>
      <c r="H54" s="14"/>
      <c r="I54" s="26" t="s">
        <v>169</v>
      </c>
      <c r="J54" s="14">
        <v>6</v>
      </c>
      <c r="K54" s="14">
        <v>14</v>
      </c>
      <c r="L54" s="12">
        <f t="shared" si="0"/>
        <v>224</v>
      </c>
      <c r="M54" s="14">
        <v>11</v>
      </c>
      <c r="N54" s="14">
        <f t="shared" si="1"/>
        <v>235</v>
      </c>
      <c r="O54" s="55">
        <v>238</v>
      </c>
      <c r="P54" s="16">
        <f t="shared" si="2"/>
        <v>473</v>
      </c>
      <c r="Q54" s="32">
        <v>595</v>
      </c>
      <c r="R54" s="16">
        <f t="shared" si="3"/>
        <v>-122</v>
      </c>
    </row>
    <row r="55" spans="1:18" ht="23.25" x14ac:dyDescent="0.15">
      <c r="A55" s="12">
        <v>50</v>
      </c>
      <c r="B55" s="13" t="s">
        <v>170</v>
      </c>
      <c r="C55" s="12" t="s">
        <v>38</v>
      </c>
      <c r="D55" s="12" t="s">
        <v>24</v>
      </c>
      <c r="E55" s="12" t="s">
        <v>167</v>
      </c>
      <c r="F55" s="13" t="s">
        <v>171</v>
      </c>
      <c r="G55" s="12">
        <v>8</v>
      </c>
      <c r="H55" s="12"/>
      <c r="I55" s="52" t="s">
        <v>172</v>
      </c>
      <c r="J55" s="12">
        <v>7</v>
      </c>
      <c r="K55" s="12">
        <v>15</v>
      </c>
      <c r="L55" s="12">
        <f t="shared" si="0"/>
        <v>240</v>
      </c>
      <c r="M55" s="12">
        <v>17</v>
      </c>
      <c r="N55" s="14">
        <f t="shared" si="1"/>
        <v>257</v>
      </c>
      <c r="O55" s="44">
        <v>150</v>
      </c>
      <c r="P55" s="16">
        <f t="shared" si="2"/>
        <v>407</v>
      </c>
      <c r="Q55" s="16">
        <v>595</v>
      </c>
      <c r="R55" s="16">
        <f t="shared" si="3"/>
        <v>-188</v>
      </c>
    </row>
    <row r="56" spans="1:18" x14ac:dyDescent="0.15">
      <c r="A56" s="12">
        <v>51</v>
      </c>
      <c r="B56" s="13" t="s">
        <v>173</v>
      </c>
      <c r="C56" s="12" t="s">
        <v>38</v>
      </c>
      <c r="D56" s="12" t="s">
        <v>24</v>
      </c>
      <c r="E56" s="12" t="s">
        <v>167</v>
      </c>
      <c r="F56" s="13" t="s">
        <v>174</v>
      </c>
      <c r="G56" s="12">
        <v>12</v>
      </c>
      <c r="H56" s="22"/>
      <c r="I56" s="13" t="s">
        <v>175</v>
      </c>
      <c r="J56" s="22">
        <v>4</v>
      </c>
      <c r="K56" s="12">
        <v>16</v>
      </c>
      <c r="L56" s="12">
        <f t="shared" si="0"/>
        <v>256</v>
      </c>
      <c r="M56" s="12">
        <v>16</v>
      </c>
      <c r="N56" s="14">
        <f t="shared" si="1"/>
        <v>272</v>
      </c>
      <c r="O56" s="44">
        <v>274</v>
      </c>
      <c r="P56" s="16">
        <f t="shared" si="2"/>
        <v>546</v>
      </c>
      <c r="Q56" s="16">
        <v>595</v>
      </c>
      <c r="R56" s="16">
        <f t="shared" si="3"/>
        <v>-49</v>
      </c>
    </row>
    <row r="57" spans="1:18" ht="23.25" x14ac:dyDescent="0.15">
      <c r="A57" s="12">
        <v>52</v>
      </c>
      <c r="B57" s="13" t="s">
        <v>176</v>
      </c>
      <c r="C57" s="12" t="s">
        <v>38</v>
      </c>
      <c r="D57" s="12" t="s">
        <v>24</v>
      </c>
      <c r="E57" s="12" t="s">
        <v>167</v>
      </c>
      <c r="F57" s="52" t="s">
        <v>177</v>
      </c>
      <c r="G57" s="12">
        <v>11</v>
      </c>
      <c r="H57" s="12"/>
      <c r="I57" s="13" t="s">
        <v>178</v>
      </c>
      <c r="J57" s="12">
        <v>5</v>
      </c>
      <c r="K57" s="12">
        <v>16</v>
      </c>
      <c r="L57" s="12">
        <f t="shared" si="0"/>
        <v>256</v>
      </c>
      <c r="M57" s="12">
        <v>18</v>
      </c>
      <c r="N57" s="14">
        <f t="shared" si="1"/>
        <v>274</v>
      </c>
      <c r="O57" s="44">
        <v>280</v>
      </c>
      <c r="P57" s="16">
        <f t="shared" si="2"/>
        <v>554</v>
      </c>
      <c r="Q57" s="16">
        <v>595</v>
      </c>
      <c r="R57" s="16">
        <f t="shared" si="3"/>
        <v>-41</v>
      </c>
    </row>
    <row r="58" spans="1:18" x14ac:dyDescent="0.15">
      <c r="A58" s="12">
        <v>53</v>
      </c>
      <c r="B58" s="13" t="s">
        <v>179</v>
      </c>
      <c r="C58" s="12" t="s">
        <v>38</v>
      </c>
      <c r="D58" s="12" t="s">
        <v>24</v>
      </c>
      <c r="E58" s="12" t="s">
        <v>167</v>
      </c>
      <c r="F58" s="13" t="s">
        <v>180</v>
      </c>
      <c r="G58" s="12">
        <v>10</v>
      </c>
      <c r="H58" s="12"/>
      <c r="I58" s="13" t="s">
        <v>181</v>
      </c>
      <c r="J58" s="12">
        <v>4</v>
      </c>
      <c r="K58" s="12">
        <v>14</v>
      </c>
      <c r="L58" s="12">
        <f t="shared" si="0"/>
        <v>224</v>
      </c>
      <c r="M58" s="12">
        <v>18</v>
      </c>
      <c r="N58" s="14">
        <f t="shared" si="1"/>
        <v>242</v>
      </c>
      <c r="O58" s="44">
        <v>256</v>
      </c>
      <c r="P58" s="16">
        <f t="shared" si="2"/>
        <v>498</v>
      </c>
      <c r="Q58" s="16">
        <v>595</v>
      </c>
      <c r="R58" s="16">
        <f t="shared" si="3"/>
        <v>-97</v>
      </c>
    </row>
    <row r="59" spans="1:18" x14ac:dyDescent="0.15">
      <c r="A59" s="12">
        <v>54</v>
      </c>
      <c r="B59" s="13" t="s">
        <v>182</v>
      </c>
      <c r="C59" s="12" t="s">
        <v>38</v>
      </c>
      <c r="D59" s="12" t="s">
        <v>24</v>
      </c>
      <c r="E59" s="12" t="s">
        <v>167</v>
      </c>
      <c r="F59" s="13" t="s">
        <v>183</v>
      </c>
      <c r="G59" s="12">
        <v>14</v>
      </c>
      <c r="H59" s="12"/>
      <c r="I59" s="13"/>
      <c r="J59" s="12"/>
      <c r="K59" s="12">
        <v>14</v>
      </c>
      <c r="L59" s="12">
        <f t="shared" si="0"/>
        <v>224</v>
      </c>
      <c r="M59" s="12">
        <v>18</v>
      </c>
      <c r="N59" s="14">
        <f t="shared" si="1"/>
        <v>242</v>
      </c>
      <c r="O59" s="15">
        <v>110</v>
      </c>
      <c r="P59" s="16">
        <f t="shared" si="2"/>
        <v>352</v>
      </c>
      <c r="Q59" s="16">
        <v>595</v>
      </c>
      <c r="R59" s="16">
        <f t="shared" si="3"/>
        <v>-243</v>
      </c>
    </row>
    <row r="60" spans="1:18" x14ac:dyDescent="0.15">
      <c r="A60" s="12">
        <v>55</v>
      </c>
      <c r="B60" s="13" t="s">
        <v>184</v>
      </c>
      <c r="C60" s="12" t="s">
        <v>38</v>
      </c>
      <c r="D60" s="12" t="s">
        <v>24</v>
      </c>
      <c r="E60" s="12" t="s">
        <v>167</v>
      </c>
      <c r="F60" s="13" t="s">
        <v>185</v>
      </c>
      <c r="G60" s="12">
        <v>6</v>
      </c>
      <c r="H60" s="12"/>
      <c r="I60" s="13" t="s">
        <v>186</v>
      </c>
      <c r="J60" s="12">
        <v>7</v>
      </c>
      <c r="K60" s="12">
        <v>13</v>
      </c>
      <c r="L60" s="12">
        <f t="shared" si="0"/>
        <v>208</v>
      </c>
      <c r="M60" s="12">
        <v>15</v>
      </c>
      <c r="N60" s="14">
        <f t="shared" si="1"/>
        <v>223</v>
      </c>
      <c r="O60" s="17">
        <v>292</v>
      </c>
      <c r="P60" s="16">
        <f t="shared" si="2"/>
        <v>515</v>
      </c>
      <c r="Q60" s="16">
        <v>595</v>
      </c>
      <c r="R60" s="16">
        <f t="shared" si="3"/>
        <v>-80</v>
      </c>
    </row>
    <row r="61" spans="1:18" x14ac:dyDescent="0.15">
      <c r="A61" s="12">
        <v>56</v>
      </c>
      <c r="B61" s="18" t="s">
        <v>187</v>
      </c>
      <c r="C61" s="10" t="s">
        <v>38</v>
      </c>
      <c r="D61" s="10" t="s">
        <v>24</v>
      </c>
      <c r="E61" s="10" t="s">
        <v>34</v>
      </c>
      <c r="F61" s="18" t="s">
        <v>188</v>
      </c>
      <c r="G61" s="10">
        <v>9</v>
      </c>
      <c r="H61" s="10">
        <v>3</v>
      </c>
      <c r="I61" s="18" t="s">
        <v>189</v>
      </c>
      <c r="J61" s="10">
        <v>3</v>
      </c>
      <c r="K61" s="12">
        <v>15</v>
      </c>
      <c r="L61" s="12">
        <f t="shared" si="0"/>
        <v>240</v>
      </c>
      <c r="M61" s="12">
        <v>12</v>
      </c>
      <c r="N61" s="14">
        <f t="shared" si="1"/>
        <v>252</v>
      </c>
      <c r="O61" s="17">
        <v>258</v>
      </c>
      <c r="P61" s="16">
        <f t="shared" si="2"/>
        <v>510</v>
      </c>
      <c r="Q61" s="16">
        <v>595</v>
      </c>
      <c r="R61" s="16">
        <f t="shared" si="3"/>
        <v>-85</v>
      </c>
    </row>
    <row r="62" spans="1:18" x14ac:dyDescent="0.15">
      <c r="A62" s="12">
        <v>57</v>
      </c>
      <c r="B62" s="13" t="s">
        <v>190</v>
      </c>
      <c r="C62" s="12" t="s">
        <v>38</v>
      </c>
      <c r="D62" s="12" t="s">
        <v>24</v>
      </c>
      <c r="E62" s="12" t="s">
        <v>34</v>
      </c>
      <c r="F62" s="13" t="s">
        <v>191</v>
      </c>
      <c r="G62" s="12">
        <v>9</v>
      </c>
      <c r="H62" s="12">
        <v>3</v>
      </c>
      <c r="I62" s="13" t="s">
        <v>192</v>
      </c>
      <c r="J62" s="12">
        <v>5</v>
      </c>
      <c r="K62" s="12">
        <v>17</v>
      </c>
      <c r="L62" s="12">
        <f t="shared" si="0"/>
        <v>272</v>
      </c>
      <c r="M62" s="12">
        <v>14</v>
      </c>
      <c r="N62" s="14">
        <f t="shared" si="1"/>
        <v>286</v>
      </c>
      <c r="O62" s="17">
        <v>280</v>
      </c>
      <c r="P62" s="16">
        <f t="shared" si="2"/>
        <v>566</v>
      </c>
      <c r="Q62" s="16">
        <v>595</v>
      </c>
      <c r="R62" s="16">
        <f t="shared" si="3"/>
        <v>-29</v>
      </c>
    </row>
    <row r="63" spans="1:18" x14ac:dyDescent="0.15">
      <c r="A63" s="12">
        <v>58</v>
      </c>
      <c r="B63" s="13" t="s">
        <v>193</v>
      </c>
      <c r="C63" s="12" t="s">
        <v>38</v>
      </c>
      <c r="D63" s="12" t="s">
        <v>24</v>
      </c>
      <c r="E63" s="12" t="s">
        <v>34</v>
      </c>
      <c r="F63" s="13" t="s">
        <v>194</v>
      </c>
      <c r="G63" s="12">
        <v>15</v>
      </c>
      <c r="H63" s="12">
        <v>3</v>
      </c>
      <c r="I63" s="13"/>
      <c r="J63" s="12"/>
      <c r="K63" s="12">
        <v>18</v>
      </c>
      <c r="L63" s="12">
        <f t="shared" si="0"/>
        <v>288</v>
      </c>
      <c r="M63" s="12">
        <v>12</v>
      </c>
      <c r="N63" s="14">
        <f t="shared" si="1"/>
        <v>300</v>
      </c>
      <c r="O63" s="17">
        <v>276</v>
      </c>
      <c r="P63" s="16">
        <f t="shared" si="2"/>
        <v>576</v>
      </c>
      <c r="Q63" s="16">
        <v>595</v>
      </c>
      <c r="R63" s="16">
        <f t="shared" si="3"/>
        <v>-19</v>
      </c>
    </row>
    <row r="64" spans="1:18" x14ac:dyDescent="0.15">
      <c r="A64" s="12">
        <v>59</v>
      </c>
      <c r="B64" s="13" t="s">
        <v>195</v>
      </c>
      <c r="C64" s="12" t="s">
        <v>38</v>
      </c>
      <c r="D64" s="12" t="s">
        <v>24</v>
      </c>
      <c r="E64" s="12" t="s">
        <v>34</v>
      </c>
      <c r="F64" s="13" t="s">
        <v>196</v>
      </c>
      <c r="G64" s="12">
        <v>15</v>
      </c>
      <c r="H64" s="12">
        <v>3</v>
      </c>
      <c r="I64" s="13"/>
      <c r="J64" s="12"/>
      <c r="K64" s="12">
        <v>18</v>
      </c>
      <c r="L64" s="12">
        <f t="shared" si="0"/>
        <v>288</v>
      </c>
      <c r="M64" s="12">
        <v>15</v>
      </c>
      <c r="N64" s="14">
        <f t="shared" si="1"/>
        <v>303</v>
      </c>
      <c r="O64" s="17">
        <v>280</v>
      </c>
      <c r="P64" s="16">
        <f t="shared" si="2"/>
        <v>583</v>
      </c>
      <c r="Q64" s="16">
        <v>595</v>
      </c>
      <c r="R64" s="16">
        <f t="shared" si="3"/>
        <v>-12</v>
      </c>
    </row>
    <row r="65" spans="1:18" x14ac:dyDescent="0.15">
      <c r="A65" s="12">
        <v>60</v>
      </c>
      <c r="B65" s="13" t="s">
        <v>197</v>
      </c>
      <c r="C65" s="12" t="s">
        <v>38</v>
      </c>
      <c r="D65" s="12" t="s">
        <v>24</v>
      </c>
      <c r="E65" s="12" t="s">
        <v>34</v>
      </c>
      <c r="F65" s="13" t="s">
        <v>198</v>
      </c>
      <c r="G65" s="12">
        <v>9</v>
      </c>
      <c r="H65" s="12">
        <v>3</v>
      </c>
      <c r="I65" s="13" t="s">
        <v>199</v>
      </c>
      <c r="J65" s="12">
        <v>4</v>
      </c>
      <c r="K65" s="12">
        <v>16</v>
      </c>
      <c r="L65" s="12">
        <f t="shared" si="0"/>
        <v>256</v>
      </c>
      <c r="M65" s="12">
        <v>13</v>
      </c>
      <c r="N65" s="14">
        <f t="shared" si="1"/>
        <v>269</v>
      </c>
      <c r="O65" s="17">
        <v>326</v>
      </c>
      <c r="P65" s="16">
        <f t="shared" si="2"/>
        <v>595</v>
      </c>
      <c r="Q65" s="16">
        <v>595</v>
      </c>
      <c r="R65" s="16">
        <f t="shared" si="3"/>
        <v>0</v>
      </c>
    </row>
    <row r="66" spans="1:18" x14ac:dyDescent="0.15">
      <c r="A66" s="12">
        <v>61</v>
      </c>
      <c r="B66" s="13" t="s">
        <v>200</v>
      </c>
      <c r="C66" s="12" t="s">
        <v>38</v>
      </c>
      <c r="D66" s="12" t="s">
        <v>24</v>
      </c>
      <c r="E66" s="12" t="s">
        <v>34</v>
      </c>
      <c r="F66" s="13" t="s">
        <v>201</v>
      </c>
      <c r="G66" s="12">
        <v>12</v>
      </c>
      <c r="H66" s="12">
        <v>3</v>
      </c>
      <c r="I66" s="13"/>
      <c r="J66" s="12"/>
      <c r="K66" s="12">
        <v>15</v>
      </c>
      <c r="L66" s="12">
        <f t="shared" si="0"/>
        <v>240</v>
      </c>
      <c r="M66" s="12">
        <v>15</v>
      </c>
      <c r="N66" s="14">
        <f t="shared" si="1"/>
        <v>255</v>
      </c>
      <c r="O66" s="17">
        <v>306</v>
      </c>
      <c r="P66" s="16">
        <f t="shared" si="2"/>
        <v>561</v>
      </c>
      <c r="Q66" s="16">
        <v>595</v>
      </c>
      <c r="R66" s="16">
        <f t="shared" si="3"/>
        <v>-34</v>
      </c>
    </row>
    <row r="67" spans="1:18" x14ac:dyDescent="0.15">
      <c r="A67" s="14">
        <v>62</v>
      </c>
      <c r="B67" s="26" t="s">
        <v>202</v>
      </c>
      <c r="C67" s="14" t="s">
        <v>38</v>
      </c>
      <c r="D67" s="14" t="s">
        <v>24</v>
      </c>
      <c r="E67" s="14" t="s">
        <v>34</v>
      </c>
      <c r="F67" s="56" t="s">
        <v>203</v>
      </c>
      <c r="G67" s="14">
        <v>15</v>
      </c>
      <c r="H67" s="14">
        <v>2</v>
      </c>
      <c r="I67" s="26"/>
      <c r="J67" s="14"/>
      <c r="K67" s="14">
        <v>17</v>
      </c>
      <c r="L67" s="12">
        <f t="shared" si="0"/>
        <v>272</v>
      </c>
      <c r="M67" s="14">
        <v>12</v>
      </c>
      <c r="N67" s="14">
        <f t="shared" si="1"/>
        <v>284</v>
      </c>
      <c r="O67" s="31">
        <v>304</v>
      </c>
      <c r="P67" s="16">
        <f t="shared" si="2"/>
        <v>588</v>
      </c>
      <c r="Q67" s="32">
        <v>595</v>
      </c>
      <c r="R67" s="16">
        <f t="shared" si="3"/>
        <v>-7</v>
      </c>
    </row>
    <row r="68" spans="1:18" x14ac:dyDescent="0.15">
      <c r="A68" s="14">
        <v>63</v>
      </c>
      <c r="B68" s="26" t="s">
        <v>204</v>
      </c>
      <c r="C68" s="14" t="s">
        <v>38</v>
      </c>
      <c r="D68" s="14" t="s">
        <v>24</v>
      </c>
      <c r="E68" s="14" t="s">
        <v>34</v>
      </c>
      <c r="F68" s="26" t="s">
        <v>205</v>
      </c>
      <c r="G68" s="14">
        <v>12</v>
      </c>
      <c r="H68" s="14">
        <v>1</v>
      </c>
      <c r="I68" s="26" t="s">
        <v>206</v>
      </c>
      <c r="J68" s="14">
        <v>4</v>
      </c>
      <c r="K68" s="14">
        <v>17</v>
      </c>
      <c r="L68" s="12">
        <f t="shared" si="0"/>
        <v>272</v>
      </c>
      <c r="M68" s="14">
        <v>12</v>
      </c>
      <c r="N68" s="14">
        <f t="shared" si="1"/>
        <v>284</v>
      </c>
      <c r="O68" s="31">
        <v>298</v>
      </c>
      <c r="P68" s="16">
        <f t="shared" si="2"/>
        <v>582</v>
      </c>
      <c r="Q68" s="32">
        <v>595</v>
      </c>
      <c r="R68" s="16">
        <f t="shared" si="3"/>
        <v>-13</v>
      </c>
    </row>
    <row r="69" spans="1:18" x14ac:dyDescent="0.15">
      <c r="A69" s="14">
        <v>64</v>
      </c>
      <c r="B69" s="26" t="s">
        <v>207</v>
      </c>
      <c r="C69" s="14" t="s">
        <v>38</v>
      </c>
      <c r="D69" s="14" t="s">
        <v>24</v>
      </c>
      <c r="E69" s="14" t="s">
        <v>34</v>
      </c>
      <c r="F69" s="26" t="s">
        <v>208</v>
      </c>
      <c r="G69" s="14">
        <v>12</v>
      </c>
      <c r="H69" s="14">
        <v>4</v>
      </c>
      <c r="I69" s="26" t="s">
        <v>209</v>
      </c>
      <c r="J69" s="14">
        <v>4</v>
      </c>
      <c r="K69" s="14">
        <v>18</v>
      </c>
      <c r="L69" s="12">
        <f t="shared" si="0"/>
        <v>288</v>
      </c>
      <c r="M69" s="14">
        <v>15</v>
      </c>
      <c r="N69" s="14">
        <f t="shared" si="1"/>
        <v>303</v>
      </c>
      <c r="O69" s="31">
        <v>248</v>
      </c>
      <c r="P69" s="16">
        <f t="shared" si="2"/>
        <v>551</v>
      </c>
      <c r="Q69" s="32">
        <v>595</v>
      </c>
      <c r="R69" s="16">
        <f t="shared" si="3"/>
        <v>-44</v>
      </c>
    </row>
    <row r="70" spans="1:18" x14ac:dyDescent="0.15">
      <c r="A70" s="12">
        <v>65</v>
      </c>
      <c r="B70" s="13" t="s">
        <v>210</v>
      </c>
      <c r="C70" s="12" t="s">
        <v>38</v>
      </c>
      <c r="D70" s="12" t="s">
        <v>24</v>
      </c>
      <c r="E70" s="12" t="s">
        <v>34</v>
      </c>
      <c r="F70" s="13" t="s">
        <v>211</v>
      </c>
      <c r="G70" s="12">
        <v>12</v>
      </c>
      <c r="H70" s="12">
        <v>2</v>
      </c>
      <c r="I70" s="13"/>
      <c r="J70" s="12"/>
      <c r="K70" s="12">
        <v>14</v>
      </c>
      <c r="L70" s="12">
        <f t="shared" si="0"/>
        <v>224</v>
      </c>
      <c r="M70" s="12">
        <v>12</v>
      </c>
      <c r="N70" s="14">
        <f t="shared" si="1"/>
        <v>236</v>
      </c>
      <c r="O70" s="15">
        <v>326</v>
      </c>
      <c r="P70" s="16">
        <f t="shared" si="2"/>
        <v>562</v>
      </c>
      <c r="Q70" s="16">
        <v>595</v>
      </c>
      <c r="R70" s="16">
        <f t="shared" si="3"/>
        <v>-33</v>
      </c>
    </row>
    <row r="71" spans="1:18" x14ac:dyDescent="0.15">
      <c r="A71" s="10">
        <v>66</v>
      </c>
      <c r="B71" s="18" t="s">
        <v>212</v>
      </c>
      <c r="C71" s="10" t="s">
        <v>38</v>
      </c>
      <c r="D71" s="10" t="s">
        <v>24</v>
      </c>
      <c r="E71" s="10" t="s">
        <v>213</v>
      </c>
      <c r="F71" s="18" t="s">
        <v>214</v>
      </c>
      <c r="G71" s="10">
        <v>7</v>
      </c>
      <c r="H71" s="10"/>
      <c r="I71" s="18" t="s">
        <v>215</v>
      </c>
      <c r="J71" s="10">
        <v>7</v>
      </c>
      <c r="K71" s="10">
        <v>14</v>
      </c>
      <c r="L71" s="12">
        <f t="shared" ref="L71:L93" si="4">K71*16</f>
        <v>224</v>
      </c>
      <c r="M71" s="10">
        <v>16</v>
      </c>
      <c r="N71" s="14">
        <f t="shared" ref="N71:N94" si="5">L71+M71</f>
        <v>240</v>
      </c>
      <c r="O71" s="15">
        <v>350</v>
      </c>
      <c r="P71" s="16">
        <f t="shared" ref="P71:P93" si="6">N71+O71</f>
        <v>590</v>
      </c>
      <c r="Q71" s="16">
        <v>595</v>
      </c>
      <c r="R71" s="16">
        <f t="shared" ref="R71:R94" si="7">P71-Q71</f>
        <v>-5</v>
      </c>
    </row>
    <row r="72" spans="1:18" x14ac:dyDescent="0.15">
      <c r="A72" s="12">
        <v>67</v>
      </c>
      <c r="B72" s="13" t="s">
        <v>216</v>
      </c>
      <c r="C72" s="12" t="s">
        <v>38</v>
      </c>
      <c r="D72" s="12" t="s">
        <v>81</v>
      </c>
      <c r="E72" s="12" t="s">
        <v>213</v>
      </c>
      <c r="F72" s="13" t="s">
        <v>217</v>
      </c>
      <c r="G72" s="25">
        <v>1</v>
      </c>
      <c r="H72" s="25"/>
      <c r="I72" s="57" t="s">
        <v>218</v>
      </c>
      <c r="J72" s="25">
        <v>15</v>
      </c>
      <c r="K72" s="12">
        <v>16</v>
      </c>
      <c r="L72" s="12">
        <f t="shared" si="4"/>
        <v>256</v>
      </c>
      <c r="M72" s="12">
        <v>17</v>
      </c>
      <c r="N72" s="14">
        <f t="shared" si="5"/>
        <v>273</v>
      </c>
      <c r="O72" s="17">
        <v>314</v>
      </c>
      <c r="P72" s="16">
        <f t="shared" si="6"/>
        <v>587</v>
      </c>
      <c r="Q72" s="16">
        <v>595</v>
      </c>
      <c r="R72" s="16">
        <f t="shared" si="7"/>
        <v>-8</v>
      </c>
    </row>
    <row r="73" spans="1:18" x14ac:dyDescent="0.15">
      <c r="A73" s="12">
        <v>68</v>
      </c>
      <c r="B73" s="13" t="s">
        <v>219</v>
      </c>
      <c r="C73" s="12" t="s">
        <v>38</v>
      </c>
      <c r="D73" s="12" t="s">
        <v>24</v>
      </c>
      <c r="E73" s="12" t="s">
        <v>213</v>
      </c>
      <c r="F73" s="13" t="s">
        <v>220</v>
      </c>
      <c r="G73" s="25">
        <v>14</v>
      </c>
      <c r="H73" s="25"/>
      <c r="I73" s="57" t="s">
        <v>221</v>
      </c>
      <c r="J73" s="25">
        <v>3</v>
      </c>
      <c r="K73" s="12">
        <v>17</v>
      </c>
      <c r="L73" s="12">
        <f t="shared" si="4"/>
        <v>272</v>
      </c>
      <c r="M73" s="12">
        <v>17</v>
      </c>
      <c r="N73" s="14">
        <f t="shared" si="5"/>
        <v>289</v>
      </c>
      <c r="O73" s="17">
        <v>312</v>
      </c>
      <c r="P73" s="16">
        <f t="shared" si="6"/>
        <v>601</v>
      </c>
      <c r="Q73" s="16">
        <v>595</v>
      </c>
      <c r="R73" s="16">
        <f t="shared" si="7"/>
        <v>6</v>
      </c>
    </row>
    <row r="74" spans="1:18" x14ac:dyDescent="0.15">
      <c r="A74" s="12">
        <v>69</v>
      </c>
      <c r="B74" s="13" t="s">
        <v>222</v>
      </c>
      <c r="C74" s="12" t="s">
        <v>38</v>
      </c>
      <c r="D74" s="12" t="s">
        <v>24</v>
      </c>
      <c r="E74" s="12" t="s">
        <v>213</v>
      </c>
      <c r="F74" s="13" t="s">
        <v>223</v>
      </c>
      <c r="G74" s="25">
        <v>18</v>
      </c>
      <c r="H74" s="25"/>
      <c r="I74" s="57"/>
      <c r="J74" s="25"/>
      <c r="K74" s="12">
        <v>18</v>
      </c>
      <c r="L74" s="12">
        <f t="shared" si="4"/>
        <v>288</v>
      </c>
      <c r="M74" s="12">
        <v>18</v>
      </c>
      <c r="N74" s="14">
        <f t="shared" si="5"/>
        <v>306</v>
      </c>
      <c r="O74" s="17">
        <v>276</v>
      </c>
      <c r="P74" s="16">
        <f t="shared" si="6"/>
        <v>582</v>
      </c>
      <c r="Q74" s="16">
        <v>595</v>
      </c>
      <c r="R74" s="16">
        <f t="shared" si="7"/>
        <v>-13</v>
      </c>
    </row>
    <row r="75" spans="1:18" x14ac:dyDescent="0.15">
      <c r="A75" s="12">
        <v>70</v>
      </c>
      <c r="B75" s="13" t="s">
        <v>224</v>
      </c>
      <c r="C75" s="12" t="s">
        <v>225</v>
      </c>
      <c r="D75" s="12" t="s">
        <v>24</v>
      </c>
      <c r="E75" s="12" t="s">
        <v>213</v>
      </c>
      <c r="F75" s="13" t="s">
        <v>226</v>
      </c>
      <c r="G75" s="25">
        <v>14</v>
      </c>
      <c r="H75" s="25"/>
      <c r="I75" s="57" t="s">
        <v>227</v>
      </c>
      <c r="J75" s="25">
        <v>3</v>
      </c>
      <c r="K75" s="12">
        <v>17</v>
      </c>
      <c r="L75" s="12">
        <f t="shared" si="4"/>
        <v>272</v>
      </c>
      <c r="M75" s="12">
        <v>18</v>
      </c>
      <c r="N75" s="14">
        <f t="shared" si="5"/>
        <v>290</v>
      </c>
      <c r="O75" s="58">
        <v>314</v>
      </c>
      <c r="P75" s="16">
        <f t="shared" si="6"/>
        <v>604</v>
      </c>
      <c r="Q75" s="10">
        <v>595</v>
      </c>
      <c r="R75" s="16">
        <f t="shared" si="7"/>
        <v>9</v>
      </c>
    </row>
    <row r="76" spans="1:18" x14ac:dyDescent="0.15">
      <c r="A76" s="12">
        <v>71</v>
      </c>
      <c r="B76" s="13" t="s">
        <v>228</v>
      </c>
      <c r="C76" s="12" t="s">
        <v>38</v>
      </c>
      <c r="D76" s="12" t="s">
        <v>24</v>
      </c>
      <c r="E76" s="12" t="s">
        <v>229</v>
      </c>
      <c r="F76" s="13" t="s">
        <v>230</v>
      </c>
      <c r="G76" s="25">
        <v>20</v>
      </c>
      <c r="H76" s="25"/>
      <c r="I76" s="57" t="s">
        <v>231</v>
      </c>
      <c r="J76" s="25">
        <v>1</v>
      </c>
      <c r="K76" s="12">
        <v>21</v>
      </c>
      <c r="L76" s="12">
        <f t="shared" si="4"/>
        <v>336</v>
      </c>
      <c r="M76" s="12">
        <v>21</v>
      </c>
      <c r="N76" s="14">
        <f t="shared" si="5"/>
        <v>357</v>
      </c>
      <c r="O76" s="17">
        <v>388</v>
      </c>
      <c r="P76" s="16">
        <f t="shared" si="6"/>
        <v>745</v>
      </c>
      <c r="Q76" s="16">
        <v>595</v>
      </c>
      <c r="R76" s="16">
        <f t="shared" si="7"/>
        <v>150</v>
      </c>
    </row>
    <row r="77" spans="1:18" x14ac:dyDescent="0.15">
      <c r="A77" s="12">
        <v>72</v>
      </c>
      <c r="B77" s="13" t="s">
        <v>232</v>
      </c>
      <c r="C77" s="12" t="s">
        <v>38</v>
      </c>
      <c r="D77" s="12" t="s">
        <v>24</v>
      </c>
      <c r="E77" s="12" t="s">
        <v>229</v>
      </c>
      <c r="F77" s="13" t="s">
        <v>233</v>
      </c>
      <c r="G77" s="25">
        <v>20</v>
      </c>
      <c r="H77" s="25"/>
      <c r="I77" s="57"/>
      <c r="J77" s="25"/>
      <c r="K77" s="12">
        <v>20</v>
      </c>
      <c r="L77" s="12">
        <f t="shared" si="4"/>
        <v>320</v>
      </c>
      <c r="M77" s="12">
        <v>20</v>
      </c>
      <c r="N77" s="14">
        <f t="shared" si="5"/>
        <v>340</v>
      </c>
      <c r="O77" s="17">
        <v>372</v>
      </c>
      <c r="P77" s="16">
        <f t="shared" si="6"/>
        <v>712</v>
      </c>
      <c r="Q77" s="16">
        <v>595</v>
      </c>
      <c r="R77" s="16">
        <f t="shared" si="7"/>
        <v>117</v>
      </c>
    </row>
    <row r="78" spans="1:18" x14ac:dyDescent="0.15">
      <c r="A78" s="11">
        <v>73</v>
      </c>
      <c r="B78" s="59" t="s">
        <v>234</v>
      </c>
      <c r="C78" s="11" t="s">
        <v>38</v>
      </c>
      <c r="D78" s="11" t="s">
        <v>24</v>
      </c>
      <c r="E78" s="11" t="s">
        <v>235</v>
      </c>
      <c r="F78" s="60" t="s">
        <v>236</v>
      </c>
      <c r="G78" s="11">
        <v>12</v>
      </c>
      <c r="H78" s="11"/>
      <c r="I78" s="59" t="s">
        <v>4</v>
      </c>
      <c r="J78" s="11">
        <v>3</v>
      </c>
      <c r="K78" s="11">
        <v>15</v>
      </c>
      <c r="L78" s="12">
        <f t="shared" si="4"/>
        <v>240</v>
      </c>
      <c r="M78" s="11">
        <v>17</v>
      </c>
      <c r="N78" s="14">
        <f t="shared" si="5"/>
        <v>257</v>
      </c>
      <c r="O78" s="61">
        <v>328</v>
      </c>
      <c r="P78" s="16">
        <f t="shared" si="6"/>
        <v>585</v>
      </c>
      <c r="Q78" s="32">
        <v>595</v>
      </c>
      <c r="R78" s="16">
        <f t="shared" si="7"/>
        <v>-10</v>
      </c>
    </row>
    <row r="79" spans="1:18" x14ac:dyDescent="0.15">
      <c r="A79" s="14">
        <v>74</v>
      </c>
      <c r="B79" s="62" t="s">
        <v>237</v>
      </c>
      <c r="C79" s="14" t="s">
        <v>38</v>
      </c>
      <c r="D79" s="14" t="s">
        <v>24</v>
      </c>
      <c r="E79" s="14" t="s">
        <v>235</v>
      </c>
      <c r="F79" s="26" t="s">
        <v>238</v>
      </c>
      <c r="G79" s="14">
        <v>15</v>
      </c>
      <c r="H79" s="14"/>
      <c r="I79" s="62"/>
      <c r="J79" s="14"/>
      <c r="K79" s="14">
        <v>15</v>
      </c>
      <c r="L79" s="12">
        <f t="shared" si="4"/>
        <v>240</v>
      </c>
      <c r="M79" s="14">
        <v>18</v>
      </c>
      <c r="N79" s="14">
        <f t="shared" si="5"/>
        <v>258</v>
      </c>
      <c r="O79" s="31">
        <v>336</v>
      </c>
      <c r="P79" s="16">
        <f t="shared" si="6"/>
        <v>594</v>
      </c>
      <c r="Q79" s="32">
        <v>595</v>
      </c>
      <c r="R79" s="16">
        <f t="shared" si="7"/>
        <v>-1</v>
      </c>
    </row>
    <row r="80" spans="1:18" x14ac:dyDescent="0.15">
      <c r="A80" s="11">
        <v>75</v>
      </c>
      <c r="B80" s="59" t="s">
        <v>239</v>
      </c>
      <c r="C80" s="11" t="s">
        <v>38</v>
      </c>
      <c r="D80" s="11" t="s">
        <v>24</v>
      </c>
      <c r="E80" s="11" t="s">
        <v>235</v>
      </c>
      <c r="F80" s="60" t="s">
        <v>240</v>
      </c>
      <c r="G80" s="11">
        <v>10</v>
      </c>
      <c r="H80" s="11"/>
      <c r="I80" s="59" t="s">
        <v>241</v>
      </c>
      <c r="J80" s="11">
        <v>3</v>
      </c>
      <c r="K80" s="11">
        <v>13</v>
      </c>
      <c r="L80" s="12">
        <f t="shared" si="4"/>
        <v>208</v>
      </c>
      <c r="M80" s="11">
        <v>18</v>
      </c>
      <c r="N80" s="14">
        <f t="shared" si="5"/>
        <v>226</v>
      </c>
      <c r="O80" s="61">
        <v>356</v>
      </c>
      <c r="P80" s="16">
        <f t="shared" si="6"/>
        <v>582</v>
      </c>
      <c r="Q80" s="32">
        <v>595</v>
      </c>
      <c r="R80" s="16">
        <f t="shared" si="7"/>
        <v>-13</v>
      </c>
    </row>
    <row r="81" spans="1:18" x14ac:dyDescent="0.15">
      <c r="A81" s="14">
        <v>76</v>
      </c>
      <c r="B81" s="63" t="s">
        <v>242</v>
      </c>
      <c r="C81" s="64" t="s">
        <v>38</v>
      </c>
      <c r="D81" s="64" t="s">
        <v>24</v>
      </c>
      <c r="E81" s="64" t="s">
        <v>235</v>
      </c>
      <c r="F81" s="65" t="s">
        <v>243</v>
      </c>
      <c r="G81" s="14">
        <v>16</v>
      </c>
      <c r="H81" s="14"/>
      <c r="I81" s="62"/>
      <c r="J81" s="14"/>
      <c r="K81" s="14">
        <v>16</v>
      </c>
      <c r="L81" s="12">
        <f t="shared" si="4"/>
        <v>256</v>
      </c>
      <c r="M81" s="14">
        <v>18</v>
      </c>
      <c r="N81" s="14">
        <f t="shared" si="5"/>
        <v>274</v>
      </c>
      <c r="O81" s="31">
        <v>312</v>
      </c>
      <c r="P81" s="16">
        <f t="shared" si="6"/>
        <v>586</v>
      </c>
      <c r="Q81" s="32">
        <v>595</v>
      </c>
      <c r="R81" s="16">
        <f t="shared" si="7"/>
        <v>-9</v>
      </c>
    </row>
    <row r="82" spans="1:18" x14ac:dyDescent="0.15">
      <c r="A82" s="12">
        <v>77</v>
      </c>
      <c r="B82" s="53" t="s">
        <v>244</v>
      </c>
      <c r="C82" s="12" t="s">
        <v>38</v>
      </c>
      <c r="D82" s="12" t="s">
        <v>24</v>
      </c>
      <c r="E82" s="12" t="s">
        <v>245</v>
      </c>
      <c r="F82" s="13" t="s">
        <v>246</v>
      </c>
      <c r="G82" s="12">
        <v>17</v>
      </c>
      <c r="H82" s="12"/>
      <c r="I82" s="53"/>
      <c r="J82" s="12"/>
      <c r="K82" s="12">
        <v>17</v>
      </c>
      <c r="L82" s="12">
        <f t="shared" si="4"/>
        <v>272</v>
      </c>
      <c r="M82" s="12">
        <v>17</v>
      </c>
      <c r="N82" s="14">
        <f t="shared" si="5"/>
        <v>289</v>
      </c>
      <c r="O82" s="15">
        <v>174</v>
      </c>
      <c r="P82" s="16">
        <f t="shared" si="6"/>
        <v>463</v>
      </c>
      <c r="Q82" s="16">
        <v>595</v>
      </c>
      <c r="R82" s="16">
        <f t="shared" si="7"/>
        <v>-132</v>
      </c>
    </row>
    <row r="83" spans="1:18" x14ac:dyDescent="0.15">
      <c r="A83" s="12">
        <v>78</v>
      </c>
      <c r="B83" s="53" t="s">
        <v>247</v>
      </c>
      <c r="C83" s="12" t="s">
        <v>38</v>
      </c>
      <c r="D83" s="12" t="s">
        <v>24</v>
      </c>
      <c r="E83" s="12" t="s">
        <v>245</v>
      </c>
      <c r="F83" s="13" t="s">
        <v>248</v>
      </c>
      <c r="G83" s="12">
        <v>10</v>
      </c>
      <c r="H83" s="53"/>
      <c r="I83" s="53" t="s">
        <v>249</v>
      </c>
      <c r="J83" s="12">
        <v>4</v>
      </c>
      <c r="K83" s="12">
        <v>14</v>
      </c>
      <c r="L83" s="12">
        <f t="shared" si="4"/>
        <v>224</v>
      </c>
      <c r="M83" s="12">
        <v>14</v>
      </c>
      <c r="N83" s="14">
        <f t="shared" si="5"/>
        <v>238</v>
      </c>
      <c r="O83" s="17">
        <v>316</v>
      </c>
      <c r="P83" s="16">
        <f t="shared" si="6"/>
        <v>554</v>
      </c>
      <c r="Q83" s="16">
        <v>595</v>
      </c>
      <c r="R83" s="16">
        <f t="shared" si="7"/>
        <v>-41</v>
      </c>
    </row>
    <row r="84" spans="1:18" x14ac:dyDescent="0.15">
      <c r="A84" s="12">
        <v>79</v>
      </c>
      <c r="B84" s="53" t="s">
        <v>250</v>
      </c>
      <c r="C84" s="12" t="s">
        <v>38</v>
      </c>
      <c r="D84" s="12" t="s">
        <v>24</v>
      </c>
      <c r="E84" s="12" t="s">
        <v>245</v>
      </c>
      <c r="F84" s="13" t="s">
        <v>251</v>
      </c>
      <c r="G84" s="12">
        <v>12</v>
      </c>
      <c r="H84" s="12"/>
      <c r="I84" s="53"/>
      <c r="J84" s="12"/>
      <c r="K84" s="12">
        <v>12</v>
      </c>
      <c r="L84" s="12">
        <f t="shared" si="4"/>
        <v>192</v>
      </c>
      <c r="M84" s="12">
        <v>12</v>
      </c>
      <c r="N84" s="14">
        <f t="shared" si="5"/>
        <v>204</v>
      </c>
      <c r="O84" s="17">
        <v>342</v>
      </c>
      <c r="P84" s="16">
        <f t="shared" si="6"/>
        <v>546</v>
      </c>
      <c r="Q84" s="16">
        <v>595</v>
      </c>
      <c r="R84" s="16">
        <f t="shared" si="7"/>
        <v>-49</v>
      </c>
    </row>
    <row r="85" spans="1:18" x14ac:dyDescent="0.15">
      <c r="A85" s="10">
        <v>80</v>
      </c>
      <c r="B85" s="18" t="s">
        <v>252</v>
      </c>
      <c r="C85" s="10" t="s">
        <v>38</v>
      </c>
      <c r="D85" s="10" t="s">
        <v>24</v>
      </c>
      <c r="E85" s="10" t="s">
        <v>30</v>
      </c>
      <c r="F85" s="18" t="s">
        <v>253</v>
      </c>
      <c r="G85" s="10">
        <v>9</v>
      </c>
      <c r="H85" s="10">
        <v>1</v>
      </c>
      <c r="I85" s="18" t="s">
        <v>254</v>
      </c>
      <c r="J85" s="10">
        <v>7</v>
      </c>
      <c r="K85" s="10">
        <v>17</v>
      </c>
      <c r="L85" s="12">
        <f t="shared" si="4"/>
        <v>272</v>
      </c>
      <c r="M85" s="10">
        <v>17</v>
      </c>
      <c r="N85" s="14">
        <f t="shared" si="5"/>
        <v>289</v>
      </c>
      <c r="O85" s="15">
        <v>314</v>
      </c>
      <c r="P85" s="16">
        <f t="shared" si="6"/>
        <v>603</v>
      </c>
      <c r="Q85" s="16">
        <v>595</v>
      </c>
      <c r="R85" s="16">
        <f t="shared" si="7"/>
        <v>8</v>
      </c>
    </row>
    <row r="86" spans="1:18" x14ac:dyDescent="0.15">
      <c r="A86" s="12">
        <v>81</v>
      </c>
      <c r="B86" s="13" t="s">
        <v>255</v>
      </c>
      <c r="C86" s="12" t="s">
        <v>38</v>
      </c>
      <c r="D86" s="12" t="s">
        <v>24</v>
      </c>
      <c r="E86" s="12" t="s">
        <v>30</v>
      </c>
      <c r="F86" s="13" t="s">
        <v>256</v>
      </c>
      <c r="G86" s="12">
        <v>9</v>
      </c>
      <c r="H86" s="12">
        <v>3</v>
      </c>
      <c r="I86" s="13" t="s">
        <v>257</v>
      </c>
      <c r="J86" s="12">
        <v>4</v>
      </c>
      <c r="K86" s="12">
        <v>16</v>
      </c>
      <c r="L86" s="12">
        <f t="shared" si="4"/>
        <v>256</v>
      </c>
      <c r="M86" s="12">
        <v>16</v>
      </c>
      <c r="N86" s="14">
        <f t="shared" si="5"/>
        <v>272</v>
      </c>
      <c r="O86" s="17">
        <v>270</v>
      </c>
      <c r="P86" s="16">
        <f t="shared" si="6"/>
        <v>542</v>
      </c>
      <c r="Q86" s="16">
        <v>595</v>
      </c>
      <c r="R86" s="16">
        <f t="shared" si="7"/>
        <v>-53</v>
      </c>
    </row>
    <row r="87" spans="1:18" x14ac:dyDescent="0.15">
      <c r="A87" s="12">
        <v>82</v>
      </c>
      <c r="B87" s="13" t="s">
        <v>258</v>
      </c>
      <c r="C87" s="12" t="s">
        <v>38</v>
      </c>
      <c r="D87" s="12" t="s">
        <v>81</v>
      </c>
      <c r="E87" s="12" t="s">
        <v>30</v>
      </c>
      <c r="F87" s="13" t="s">
        <v>259</v>
      </c>
      <c r="G87" s="12">
        <v>12</v>
      </c>
      <c r="H87" s="12">
        <v>2</v>
      </c>
      <c r="I87" s="13" t="s">
        <v>260</v>
      </c>
      <c r="J87" s="12">
        <v>2</v>
      </c>
      <c r="K87" s="12">
        <v>16</v>
      </c>
      <c r="L87" s="12">
        <f t="shared" si="4"/>
        <v>256</v>
      </c>
      <c r="M87" s="12">
        <v>14</v>
      </c>
      <c r="N87" s="14">
        <f t="shared" si="5"/>
        <v>270</v>
      </c>
      <c r="O87" s="17">
        <v>326</v>
      </c>
      <c r="P87" s="16">
        <f t="shared" si="6"/>
        <v>596</v>
      </c>
      <c r="Q87" s="16">
        <v>595</v>
      </c>
      <c r="R87" s="16">
        <f t="shared" si="7"/>
        <v>1</v>
      </c>
    </row>
    <row r="88" spans="1:18" x14ac:dyDescent="0.15">
      <c r="A88" s="12">
        <v>83</v>
      </c>
      <c r="B88" s="13" t="s">
        <v>261</v>
      </c>
      <c r="C88" s="12" t="s">
        <v>38</v>
      </c>
      <c r="D88" s="12" t="s">
        <v>24</v>
      </c>
      <c r="E88" s="12" t="s">
        <v>30</v>
      </c>
      <c r="F88" s="13" t="s">
        <v>262</v>
      </c>
      <c r="G88" s="12">
        <v>12</v>
      </c>
      <c r="H88" s="12">
        <v>2</v>
      </c>
      <c r="I88" s="13"/>
      <c r="J88" s="12"/>
      <c r="K88" s="12">
        <v>14</v>
      </c>
      <c r="L88" s="12">
        <f t="shared" si="4"/>
        <v>224</v>
      </c>
      <c r="M88" s="12">
        <v>13</v>
      </c>
      <c r="N88" s="14">
        <f t="shared" si="5"/>
        <v>237</v>
      </c>
      <c r="O88" s="17">
        <v>286</v>
      </c>
      <c r="P88" s="16">
        <f t="shared" si="6"/>
        <v>523</v>
      </c>
      <c r="Q88" s="16">
        <v>595</v>
      </c>
      <c r="R88" s="16">
        <f t="shared" si="7"/>
        <v>-72</v>
      </c>
    </row>
    <row r="89" spans="1:18" x14ac:dyDescent="0.15">
      <c r="A89" s="12">
        <v>84</v>
      </c>
      <c r="B89" s="13" t="s">
        <v>263</v>
      </c>
      <c r="C89" s="12" t="s">
        <v>38</v>
      </c>
      <c r="D89" s="12" t="s">
        <v>24</v>
      </c>
      <c r="E89" s="12" t="s">
        <v>30</v>
      </c>
      <c r="F89" s="13" t="s">
        <v>264</v>
      </c>
      <c r="G89" s="12">
        <v>15</v>
      </c>
      <c r="H89" s="12">
        <v>2</v>
      </c>
      <c r="I89" s="13"/>
      <c r="J89" s="12">
        <v>0</v>
      </c>
      <c r="K89" s="12">
        <v>17</v>
      </c>
      <c r="L89" s="12">
        <f t="shared" si="4"/>
        <v>272</v>
      </c>
      <c r="M89" s="12">
        <v>15</v>
      </c>
      <c r="N89" s="14">
        <f t="shared" si="5"/>
        <v>287</v>
      </c>
      <c r="O89" s="17">
        <v>296</v>
      </c>
      <c r="P89" s="16">
        <f t="shared" si="6"/>
        <v>583</v>
      </c>
      <c r="Q89" s="16">
        <v>595</v>
      </c>
      <c r="R89" s="16">
        <f t="shared" si="7"/>
        <v>-12</v>
      </c>
    </row>
    <row r="90" spans="1:18" x14ac:dyDescent="0.15">
      <c r="A90" s="12">
        <v>85</v>
      </c>
      <c r="B90" s="13" t="s">
        <v>265</v>
      </c>
      <c r="C90" s="12" t="s">
        <v>38</v>
      </c>
      <c r="D90" s="12" t="s">
        <v>24</v>
      </c>
      <c r="E90" s="12" t="s">
        <v>30</v>
      </c>
      <c r="F90" s="13" t="s">
        <v>266</v>
      </c>
      <c r="G90" s="12">
        <v>12</v>
      </c>
      <c r="H90" s="12">
        <v>3</v>
      </c>
      <c r="I90" s="13" t="s">
        <v>267</v>
      </c>
      <c r="J90" s="12">
        <v>3</v>
      </c>
      <c r="K90" s="12">
        <v>18</v>
      </c>
      <c r="L90" s="12">
        <f t="shared" si="4"/>
        <v>288</v>
      </c>
      <c r="M90" s="12">
        <v>15</v>
      </c>
      <c r="N90" s="14">
        <f t="shared" si="5"/>
        <v>303</v>
      </c>
      <c r="O90" s="17">
        <v>286</v>
      </c>
      <c r="P90" s="16">
        <f t="shared" si="6"/>
        <v>589</v>
      </c>
      <c r="Q90" s="16">
        <v>595</v>
      </c>
      <c r="R90" s="16">
        <f t="shared" si="7"/>
        <v>-6</v>
      </c>
    </row>
    <row r="91" spans="1:18" x14ac:dyDescent="0.15">
      <c r="A91" s="12">
        <v>86</v>
      </c>
      <c r="B91" s="13" t="s">
        <v>268</v>
      </c>
      <c r="C91" s="12" t="s">
        <v>38</v>
      </c>
      <c r="D91" s="12" t="s">
        <v>24</v>
      </c>
      <c r="E91" s="12" t="s">
        <v>30</v>
      </c>
      <c r="F91" s="13" t="s">
        <v>269</v>
      </c>
      <c r="G91" s="12">
        <v>12</v>
      </c>
      <c r="H91" s="12">
        <v>6</v>
      </c>
      <c r="I91" s="17"/>
      <c r="J91" s="17"/>
      <c r="K91" s="12">
        <v>18</v>
      </c>
      <c r="L91" s="12">
        <f t="shared" si="4"/>
        <v>288</v>
      </c>
      <c r="M91" s="12">
        <v>12</v>
      </c>
      <c r="N91" s="14">
        <f t="shared" si="5"/>
        <v>300</v>
      </c>
      <c r="O91" s="17">
        <v>286</v>
      </c>
      <c r="P91" s="16">
        <f t="shared" si="6"/>
        <v>586</v>
      </c>
      <c r="Q91" s="16">
        <v>595</v>
      </c>
      <c r="R91" s="16">
        <f t="shared" si="7"/>
        <v>-9</v>
      </c>
    </row>
    <row r="92" spans="1:18" s="69" customFormat="1" x14ac:dyDescent="0.15">
      <c r="A92" s="12">
        <v>87</v>
      </c>
      <c r="B92" s="13" t="s">
        <v>270</v>
      </c>
      <c r="C92" s="12" t="s">
        <v>38</v>
      </c>
      <c r="D92" s="12" t="s">
        <v>24</v>
      </c>
      <c r="E92" s="12" t="s">
        <v>271</v>
      </c>
      <c r="F92" s="13" t="s">
        <v>272</v>
      </c>
      <c r="G92" s="12">
        <v>12</v>
      </c>
      <c r="H92" s="12">
        <v>5</v>
      </c>
      <c r="I92" s="13"/>
      <c r="J92" s="12"/>
      <c r="K92" s="12">
        <v>17</v>
      </c>
      <c r="L92" s="12">
        <f t="shared" si="4"/>
        <v>272</v>
      </c>
      <c r="M92" s="12">
        <v>12</v>
      </c>
      <c r="N92" s="14">
        <f t="shared" si="5"/>
        <v>284</v>
      </c>
      <c r="O92" s="17">
        <v>238</v>
      </c>
      <c r="P92" s="16">
        <f t="shared" si="6"/>
        <v>522</v>
      </c>
      <c r="Q92" s="22">
        <v>595</v>
      </c>
      <c r="R92" s="16">
        <f t="shared" si="7"/>
        <v>-73</v>
      </c>
    </row>
    <row r="93" spans="1:18" x14ac:dyDescent="0.15">
      <c r="A93" s="12">
        <v>88</v>
      </c>
      <c r="B93" s="13" t="s">
        <v>273</v>
      </c>
      <c r="C93" s="12" t="s">
        <v>38</v>
      </c>
      <c r="D93" s="12" t="s">
        <v>24</v>
      </c>
      <c r="E93" s="12" t="s">
        <v>271</v>
      </c>
      <c r="F93" s="13" t="s">
        <v>274</v>
      </c>
      <c r="G93" s="12">
        <v>9</v>
      </c>
      <c r="H93" s="12">
        <v>5</v>
      </c>
      <c r="I93" s="13" t="s">
        <v>275</v>
      </c>
      <c r="J93" s="12">
        <v>4</v>
      </c>
      <c r="K93" s="12">
        <v>17</v>
      </c>
      <c r="L93" s="12">
        <f t="shared" si="4"/>
        <v>272</v>
      </c>
      <c r="M93" s="12">
        <v>13</v>
      </c>
      <c r="N93" s="14">
        <f t="shared" si="5"/>
        <v>285</v>
      </c>
      <c r="O93" s="17">
        <v>270</v>
      </c>
      <c r="P93" s="16">
        <f t="shared" si="6"/>
        <v>555</v>
      </c>
      <c r="Q93" s="16">
        <v>595</v>
      </c>
      <c r="R93" s="16">
        <f t="shared" si="7"/>
        <v>-40</v>
      </c>
    </row>
    <row r="94" spans="1:18" x14ac:dyDescent="0.15">
      <c r="A94" s="12">
        <v>89</v>
      </c>
      <c r="B94" s="13" t="s">
        <v>276</v>
      </c>
      <c r="C94" s="12" t="s">
        <v>38</v>
      </c>
      <c r="D94" s="12" t="s">
        <v>24</v>
      </c>
      <c r="E94" s="12" t="s">
        <v>30</v>
      </c>
      <c r="F94" s="13" t="s">
        <v>277</v>
      </c>
      <c r="G94" s="12">
        <v>15</v>
      </c>
      <c r="H94" s="12">
        <v>5</v>
      </c>
      <c r="I94" s="13"/>
      <c r="J94" s="12"/>
      <c r="K94" s="12">
        <v>20</v>
      </c>
      <c r="L94" s="12">
        <f>K94*16</f>
        <v>320</v>
      </c>
      <c r="M94" s="12">
        <v>15</v>
      </c>
      <c r="N94" s="14">
        <f t="shared" si="5"/>
        <v>335</v>
      </c>
      <c r="O94" s="17">
        <v>246</v>
      </c>
      <c r="P94" s="16">
        <f>N94+O94</f>
        <v>581</v>
      </c>
      <c r="Q94" s="16">
        <v>595</v>
      </c>
      <c r="R94" s="16">
        <f t="shared" si="7"/>
        <v>-14</v>
      </c>
    </row>
    <row r="95" spans="1:18" x14ac:dyDescent="0.15">
      <c r="A95" s="12">
        <v>90</v>
      </c>
      <c r="B95" s="13" t="s">
        <v>278</v>
      </c>
      <c r="C95" s="12" t="s">
        <v>279</v>
      </c>
      <c r="D95" s="12" t="s">
        <v>280</v>
      </c>
      <c r="E95" s="12"/>
      <c r="F95" s="13" t="s">
        <v>281</v>
      </c>
      <c r="G95" s="12"/>
      <c r="H95" s="12"/>
      <c r="I95" s="13"/>
      <c r="J95" s="12"/>
      <c r="K95" s="12"/>
      <c r="L95" s="12"/>
      <c r="M95" s="12"/>
      <c r="N95" s="14"/>
      <c r="O95" s="17"/>
      <c r="P95" s="22"/>
      <c r="Q95" s="22"/>
      <c r="R95" s="22"/>
    </row>
    <row r="96" spans="1:18" x14ac:dyDescent="0.15">
      <c r="A96" s="12">
        <v>91</v>
      </c>
      <c r="B96" s="13" t="s">
        <v>282</v>
      </c>
      <c r="C96" s="12" t="s">
        <v>283</v>
      </c>
      <c r="D96" s="12" t="s">
        <v>280</v>
      </c>
      <c r="E96" s="12"/>
      <c r="F96" s="13" t="s">
        <v>284</v>
      </c>
      <c r="G96" s="12"/>
      <c r="H96" s="12"/>
      <c r="I96" s="13"/>
      <c r="J96" s="12"/>
      <c r="K96" s="12"/>
      <c r="L96" s="12"/>
      <c r="M96" s="12"/>
      <c r="N96" s="14"/>
      <c r="O96" s="17"/>
      <c r="P96" s="22"/>
      <c r="Q96" s="22"/>
      <c r="R96" s="22"/>
    </row>
    <row r="97" spans="1:18" x14ac:dyDescent="0.15">
      <c r="A97" s="12">
        <v>92</v>
      </c>
      <c r="B97" s="13" t="s">
        <v>285</v>
      </c>
      <c r="C97" s="12" t="s">
        <v>286</v>
      </c>
      <c r="D97" s="12" t="s">
        <v>280</v>
      </c>
      <c r="E97" s="12"/>
      <c r="F97" s="13" t="s">
        <v>287</v>
      </c>
      <c r="G97" s="12"/>
      <c r="H97" s="12"/>
      <c r="I97" s="13"/>
      <c r="J97" s="12"/>
      <c r="K97" s="12"/>
      <c r="L97" s="12"/>
      <c r="M97" s="12"/>
      <c r="N97" s="14"/>
      <c r="O97" s="17"/>
      <c r="P97" s="22"/>
      <c r="Q97" s="22"/>
      <c r="R97" s="22"/>
    </row>
    <row r="98" spans="1:18" x14ac:dyDescent="0.15">
      <c r="A98" s="12">
        <v>93</v>
      </c>
      <c r="B98" s="13" t="s">
        <v>288</v>
      </c>
      <c r="C98" s="12" t="s">
        <v>289</v>
      </c>
      <c r="D98" s="12"/>
      <c r="E98" s="12"/>
      <c r="F98" s="13" t="s">
        <v>290</v>
      </c>
      <c r="G98" s="12"/>
      <c r="H98" s="12"/>
      <c r="I98" s="13"/>
      <c r="J98" s="12"/>
      <c r="K98" s="12"/>
      <c r="L98" s="12"/>
      <c r="M98" s="12"/>
      <c r="N98" s="14"/>
      <c r="O98" s="17"/>
      <c r="P98" s="22"/>
      <c r="Q98" s="22"/>
      <c r="R98" s="22"/>
    </row>
    <row r="99" spans="1:18" x14ac:dyDescent="0.15">
      <c r="A99" s="12">
        <v>94</v>
      </c>
      <c r="B99" s="13" t="s">
        <v>291</v>
      </c>
      <c r="C99" s="12" t="s">
        <v>289</v>
      </c>
      <c r="D99" s="12"/>
      <c r="E99" s="12"/>
      <c r="F99" s="13" t="s">
        <v>290</v>
      </c>
      <c r="G99" s="12"/>
      <c r="H99" s="12"/>
      <c r="I99" s="13"/>
      <c r="J99" s="12"/>
      <c r="K99" s="12"/>
      <c r="L99" s="12"/>
      <c r="M99" s="12"/>
      <c r="N99" s="14"/>
      <c r="O99" s="15"/>
      <c r="P99" s="16"/>
      <c r="Q99" s="16"/>
      <c r="R99" s="16"/>
    </row>
    <row r="100" spans="1:18" x14ac:dyDescent="0.15">
      <c r="A100" s="12">
        <v>95</v>
      </c>
      <c r="B100" s="13" t="s">
        <v>292</v>
      </c>
      <c r="C100" s="12" t="s">
        <v>293</v>
      </c>
      <c r="D100" s="12"/>
      <c r="E100" s="12"/>
      <c r="F100" s="13" t="s">
        <v>294</v>
      </c>
      <c r="G100" s="12"/>
      <c r="H100" s="12"/>
      <c r="I100" s="13"/>
      <c r="J100" s="12"/>
      <c r="K100" s="12"/>
      <c r="L100" s="12"/>
      <c r="M100" s="12"/>
      <c r="N100" s="14"/>
      <c r="O100" s="17"/>
      <c r="P100" s="22"/>
      <c r="Q100" s="22"/>
      <c r="R100" s="22"/>
    </row>
    <row r="101" spans="1:18" x14ac:dyDescent="0.15">
      <c r="A101" s="12">
        <v>96</v>
      </c>
      <c r="B101" s="13" t="s">
        <v>295</v>
      </c>
      <c r="C101" s="12" t="s">
        <v>293</v>
      </c>
      <c r="D101" s="12"/>
      <c r="E101" s="12"/>
      <c r="F101" s="13" t="s">
        <v>296</v>
      </c>
      <c r="G101" s="12"/>
      <c r="H101" s="12"/>
      <c r="I101" s="13"/>
      <c r="J101" s="12"/>
      <c r="K101" s="12"/>
      <c r="L101" s="12"/>
      <c r="M101" s="12"/>
      <c r="N101" s="14"/>
      <c r="O101" s="17"/>
      <c r="P101" s="22"/>
      <c r="Q101" s="22"/>
      <c r="R101" s="22"/>
    </row>
    <row r="102" spans="1:18" x14ac:dyDescent="0.15">
      <c r="A102" s="12">
        <v>97</v>
      </c>
      <c r="B102" s="53" t="s">
        <v>297</v>
      </c>
      <c r="C102" s="12" t="s">
        <v>293</v>
      </c>
      <c r="D102" s="53"/>
      <c r="E102" s="53"/>
      <c r="F102" s="13" t="s">
        <v>298</v>
      </c>
      <c r="G102" s="53"/>
      <c r="H102" s="53"/>
      <c r="I102" s="53"/>
      <c r="J102" s="12"/>
      <c r="K102" s="12"/>
      <c r="L102" s="12"/>
      <c r="M102" s="12"/>
      <c r="N102" s="14"/>
      <c r="O102" s="17"/>
      <c r="P102" s="22"/>
      <c r="Q102" s="22"/>
      <c r="R102" s="22"/>
    </row>
    <row r="103" spans="1:18" x14ac:dyDescent="0.15">
      <c r="A103" s="7"/>
      <c r="B103" s="2"/>
      <c r="C103" s="1"/>
      <c r="D103" s="1"/>
      <c r="E103" s="1"/>
      <c r="F103" s="1"/>
      <c r="G103" s="1"/>
      <c r="H103" s="66" t="s">
        <v>299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15">
      <c r="A104" s="7"/>
      <c r="B104" s="67"/>
      <c r="C104" s="67"/>
      <c r="D104" s="67"/>
      <c r="E104" s="67"/>
      <c r="F104" s="1"/>
      <c r="G104" s="1"/>
      <c r="H104" s="7" t="s">
        <v>300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15">
      <c r="A105" s="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15">
      <c r="A106" s="7" t="s">
        <v>301</v>
      </c>
      <c r="B106" s="1"/>
      <c r="C106" s="1"/>
      <c r="D106" s="1"/>
      <c r="E106" s="1"/>
      <c r="F106" s="1"/>
      <c r="G106" s="1"/>
      <c r="H106" s="7"/>
      <c r="I106" s="1"/>
      <c r="J106" s="1"/>
      <c r="K106" s="6"/>
      <c r="L106" s="6"/>
      <c r="M106" s="6"/>
      <c r="N106" s="33"/>
      <c r="O106" s="1"/>
      <c r="P106" s="1"/>
      <c r="Q106" s="1"/>
      <c r="R106" s="1"/>
    </row>
    <row r="107" spans="1:18" x14ac:dyDescent="0.15">
      <c r="A107" s="68" t="s">
        <v>302</v>
      </c>
      <c r="B107" s="1"/>
      <c r="C107" s="1"/>
      <c r="D107" s="1"/>
      <c r="E107" s="1"/>
      <c r="F107" s="1"/>
      <c r="G107" s="2" t="s">
        <v>33</v>
      </c>
      <c r="H107" s="54"/>
      <c r="I107" s="54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15">
      <c r="A108" s="7"/>
      <c r="B108" s="1"/>
      <c r="C108" s="1"/>
      <c r="D108" s="1"/>
      <c r="E108" s="1"/>
      <c r="F108" s="1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1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3">
    <mergeCell ref="A2:D2"/>
    <mergeCell ref="B3:K3"/>
    <mergeCell ref="D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workbookViewId="0">
      <selection activeCell="E14" sqref="E14"/>
    </sheetView>
  </sheetViews>
  <sheetFormatPr defaultColWidth="9.19140625" defaultRowHeight="13.5" x14ac:dyDescent="0.15"/>
  <cols>
    <col min="1" max="1" width="7.72265625" style="73" customWidth="1"/>
    <col min="2" max="6" width="5.0234375" style="73" customWidth="1"/>
    <col min="7" max="7" width="8.45703125" style="73" customWidth="1"/>
    <col min="8" max="8" width="5.0234375" style="73" customWidth="1"/>
    <col min="9" max="9" width="7.59765625" style="73" customWidth="1"/>
    <col min="10" max="10" width="8.08984375" style="73" customWidth="1"/>
    <col min="11" max="11" width="6.25" style="73" customWidth="1"/>
    <col min="12" max="12" width="6.00390625" style="73" customWidth="1"/>
    <col min="13" max="13" width="6.86328125" style="73" customWidth="1"/>
    <col min="14" max="14" width="7.23046875" style="73" customWidth="1"/>
    <col min="15" max="16384" width="9.19140625" style="73"/>
  </cols>
  <sheetData>
    <row r="1" spans="1:14" s="71" customFormat="1" ht="16.5" x14ac:dyDescent="0.2">
      <c r="A1" s="70" t="s">
        <v>303</v>
      </c>
      <c r="B1" s="70"/>
      <c r="C1" s="70"/>
      <c r="D1" s="70"/>
      <c r="E1" s="70"/>
    </row>
    <row r="2" spans="1:14" s="71" customFormat="1" ht="15" customHeight="1" x14ac:dyDescent="0.2">
      <c r="A2" s="97" t="s">
        <v>304</v>
      </c>
      <c r="B2" s="97"/>
      <c r="C2" s="97"/>
      <c r="D2" s="97"/>
      <c r="E2" s="97"/>
      <c r="F2" s="97"/>
      <c r="G2" s="97"/>
      <c r="H2" s="72"/>
      <c r="I2" s="72"/>
    </row>
    <row r="3" spans="1:14" ht="35.25" customHeight="1" x14ac:dyDescent="0.15">
      <c r="A3" s="98" t="s">
        <v>305</v>
      </c>
      <c r="B3" s="99"/>
      <c r="C3" s="99"/>
      <c r="D3" s="99"/>
      <c r="E3" s="99"/>
      <c r="F3" s="99"/>
      <c r="G3" s="99"/>
      <c r="H3" s="99"/>
      <c r="I3" s="99"/>
      <c r="J3" s="99"/>
    </row>
    <row r="4" spans="1:14" ht="24.75" x14ac:dyDescent="0.15">
      <c r="A4" s="74" t="s">
        <v>306</v>
      </c>
      <c r="B4" s="74" t="s">
        <v>307</v>
      </c>
      <c r="C4" s="74" t="s">
        <v>308</v>
      </c>
      <c r="D4" s="74" t="s">
        <v>309</v>
      </c>
      <c r="E4" s="74" t="s">
        <v>310</v>
      </c>
      <c r="F4" s="74" t="s">
        <v>311</v>
      </c>
      <c r="G4" s="74" t="s">
        <v>312</v>
      </c>
      <c r="H4" s="74" t="s">
        <v>313</v>
      </c>
      <c r="I4" s="74" t="s">
        <v>314</v>
      </c>
      <c r="J4" s="74" t="s">
        <v>315</v>
      </c>
      <c r="K4" s="75" t="s">
        <v>316</v>
      </c>
      <c r="L4" s="75" t="s">
        <v>19</v>
      </c>
      <c r="M4" s="75" t="s">
        <v>313</v>
      </c>
      <c r="N4" s="75" t="s">
        <v>317</v>
      </c>
    </row>
    <row r="5" spans="1:14" ht="14.25" x14ac:dyDescent="0.15">
      <c r="A5" s="76" t="s">
        <v>318</v>
      </c>
      <c r="B5" s="76">
        <v>1</v>
      </c>
      <c r="C5" s="76">
        <v>1</v>
      </c>
      <c r="D5" s="76">
        <v>1</v>
      </c>
      <c r="E5" s="76">
        <v>1</v>
      </c>
      <c r="F5" s="76"/>
      <c r="G5" s="76" t="s">
        <v>319</v>
      </c>
      <c r="H5" s="76">
        <f>SUM(B5:F5)</f>
        <v>4</v>
      </c>
      <c r="I5" s="76" t="s">
        <v>320</v>
      </c>
      <c r="J5" s="76" t="s">
        <v>321</v>
      </c>
      <c r="K5" s="77">
        <v>23</v>
      </c>
      <c r="L5" s="77">
        <v>1</v>
      </c>
      <c r="M5" s="77">
        <f>L5+K5+H5</f>
        <v>28</v>
      </c>
      <c r="N5" s="78">
        <v>2</v>
      </c>
    </row>
    <row r="6" spans="1:14" ht="14.25" x14ac:dyDescent="0.15">
      <c r="A6" s="79" t="s">
        <v>322</v>
      </c>
      <c r="B6" s="79">
        <v>1</v>
      </c>
      <c r="C6" s="79">
        <v>1</v>
      </c>
      <c r="D6" s="79">
        <v>1</v>
      </c>
      <c r="E6" s="79">
        <v>1</v>
      </c>
      <c r="F6" s="79"/>
      <c r="G6" s="79" t="s">
        <v>319</v>
      </c>
      <c r="H6" s="79">
        <f t="shared" ref="H6:H44" si="0">SUM(B6:F6)</f>
        <v>4</v>
      </c>
      <c r="I6" s="79" t="s">
        <v>320</v>
      </c>
      <c r="J6" s="79" t="s">
        <v>321</v>
      </c>
      <c r="K6" s="78">
        <v>23</v>
      </c>
      <c r="L6" s="78">
        <v>1</v>
      </c>
      <c r="M6" s="77">
        <f t="shared" ref="M6:M44" si="1">L6+K6+H6</f>
        <v>28</v>
      </c>
      <c r="N6" s="78">
        <v>2</v>
      </c>
    </row>
    <row r="7" spans="1:14" ht="14.25" x14ac:dyDescent="0.15">
      <c r="A7" s="79" t="s">
        <v>323</v>
      </c>
      <c r="B7" s="79">
        <v>1</v>
      </c>
      <c r="C7" s="79">
        <v>1</v>
      </c>
      <c r="D7" s="79">
        <v>1</v>
      </c>
      <c r="E7" s="79">
        <v>1</v>
      </c>
      <c r="F7" s="79"/>
      <c r="G7" s="79" t="s">
        <v>319</v>
      </c>
      <c r="H7" s="79">
        <f t="shared" si="0"/>
        <v>4</v>
      </c>
      <c r="I7" s="79" t="s">
        <v>320</v>
      </c>
      <c r="J7" s="79" t="s">
        <v>321</v>
      </c>
      <c r="K7" s="78">
        <v>23</v>
      </c>
      <c r="L7" s="77">
        <v>1</v>
      </c>
      <c r="M7" s="77">
        <f t="shared" si="1"/>
        <v>28</v>
      </c>
      <c r="N7" s="78">
        <v>2</v>
      </c>
    </row>
    <row r="8" spans="1:14" ht="14.25" x14ac:dyDescent="0.15">
      <c r="A8" s="79" t="s">
        <v>324</v>
      </c>
      <c r="B8" s="79">
        <v>1</v>
      </c>
      <c r="C8" s="79">
        <v>1</v>
      </c>
      <c r="D8" s="79">
        <v>1</v>
      </c>
      <c r="E8" s="79">
        <v>1</v>
      </c>
      <c r="F8" s="79"/>
      <c r="G8" s="79" t="s">
        <v>319</v>
      </c>
      <c r="H8" s="79">
        <f t="shared" si="0"/>
        <v>4</v>
      </c>
      <c r="I8" s="79" t="s">
        <v>320</v>
      </c>
      <c r="J8" s="79" t="s">
        <v>321</v>
      </c>
      <c r="K8" s="78">
        <v>23</v>
      </c>
      <c r="L8" s="78">
        <v>1</v>
      </c>
      <c r="M8" s="77">
        <f t="shared" si="1"/>
        <v>28</v>
      </c>
      <c r="N8" s="78">
        <v>2</v>
      </c>
    </row>
    <row r="9" spans="1:14" ht="14.25" x14ac:dyDescent="0.15">
      <c r="A9" s="79" t="s">
        <v>325</v>
      </c>
      <c r="B9" s="79">
        <v>1</v>
      </c>
      <c r="C9" s="79">
        <v>2</v>
      </c>
      <c r="D9" s="79">
        <v>1</v>
      </c>
      <c r="E9" s="79"/>
      <c r="F9" s="79"/>
      <c r="G9" s="79" t="s">
        <v>326</v>
      </c>
      <c r="H9" s="79">
        <f t="shared" si="0"/>
        <v>4</v>
      </c>
      <c r="I9" s="79" t="s">
        <v>327</v>
      </c>
      <c r="J9" s="79" t="s">
        <v>321</v>
      </c>
      <c r="K9" s="78">
        <v>23</v>
      </c>
      <c r="L9" s="77">
        <v>1</v>
      </c>
      <c r="M9" s="77">
        <f t="shared" si="1"/>
        <v>28</v>
      </c>
      <c r="N9" s="78">
        <v>2</v>
      </c>
    </row>
    <row r="10" spans="1:14" ht="17.25" customHeight="1" x14ac:dyDescent="0.15">
      <c r="A10" s="79" t="s">
        <v>328</v>
      </c>
      <c r="B10" s="79">
        <v>1</v>
      </c>
      <c r="C10" s="79">
        <v>1</v>
      </c>
      <c r="D10" s="79">
        <v>1</v>
      </c>
      <c r="E10" s="79">
        <v>1</v>
      </c>
      <c r="F10" s="79"/>
      <c r="G10" s="79" t="s">
        <v>319</v>
      </c>
      <c r="H10" s="79">
        <f t="shared" si="0"/>
        <v>4</v>
      </c>
      <c r="I10" s="79" t="s">
        <v>327</v>
      </c>
      <c r="J10" s="79" t="s">
        <v>321</v>
      </c>
      <c r="K10" s="78">
        <v>23</v>
      </c>
      <c r="L10" s="78">
        <v>1</v>
      </c>
      <c r="M10" s="77">
        <f t="shared" si="1"/>
        <v>28</v>
      </c>
      <c r="N10" s="78">
        <v>2</v>
      </c>
    </row>
    <row r="11" spans="1:14" ht="17.25" customHeight="1" x14ac:dyDescent="0.15">
      <c r="A11" s="79" t="s">
        <v>329</v>
      </c>
      <c r="B11" s="79">
        <v>1</v>
      </c>
      <c r="C11" s="79"/>
      <c r="D11" s="79"/>
      <c r="E11" s="79">
        <v>2</v>
      </c>
      <c r="F11" s="79">
        <v>1</v>
      </c>
      <c r="G11" s="79" t="s">
        <v>330</v>
      </c>
      <c r="H11" s="79">
        <f t="shared" si="0"/>
        <v>4</v>
      </c>
      <c r="I11" s="79" t="s">
        <v>331</v>
      </c>
      <c r="J11" s="79" t="s">
        <v>332</v>
      </c>
      <c r="K11" s="78">
        <v>23</v>
      </c>
      <c r="L11" s="77">
        <v>1</v>
      </c>
      <c r="M11" s="77">
        <f t="shared" si="1"/>
        <v>28</v>
      </c>
      <c r="N11" s="78">
        <v>2</v>
      </c>
    </row>
    <row r="12" spans="1:14" ht="14.25" x14ac:dyDescent="0.15">
      <c r="A12" s="79" t="s">
        <v>333</v>
      </c>
      <c r="B12" s="79">
        <v>2</v>
      </c>
      <c r="C12" s="79"/>
      <c r="D12" s="79"/>
      <c r="E12" s="79">
        <v>1</v>
      </c>
      <c r="F12" s="79">
        <v>1</v>
      </c>
      <c r="G12" s="79" t="s">
        <v>334</v>
      </c>
      <c r="H12" s="79">
        <f t="shared" si="0"/>
        <v>4</v>
      </c>
      <c r="I12" s="79" t="s">
        <v>331</v>
      </c>
      <c r="J12" s="79" t="s">
        <v>332</v>
      </c>
      <c r="K12" s="78">
        <v>23</v>
      </c>
      <c r="L12" s="78">
        <v>1</v>
      </c>
      <c r="M12" s="77">
        <f t="shared" si="1"/>
        <v>28</v>
      </c>
      <c r="N12" s="78">
        <v>2</v>
      </c>
    </row>
    <row r="13" spans="1:14" ht="20.25" customHeight="1" x14ac:dyDescent="0.15">
      <c r="A13" s="79" t="s">
        <v>335</v>
      </c>
      <c r="B13" s="79">
        <v>2</v>
      </c>
      <c r="C13" s="79"/>
      <c r="D13" s="79"/>
      <c r="E13" s="79">
        <v>1</v>
      </c>
      <c r="F13" s="79">
        <v>1</v>
      </c>
      <c r="G13" s="79" t="s">
        <v>334</v>
      </c>
      <c r="H13" s="79">
        <f t="shared" si="0"/>
        <v>4</v>
      </c>
      <c r="I13" s="79" t="s">
        <v>331</v>
      </c>
      <c r="J13" s="79" t="s">
        <v>332</v>
      </c>
      <c r="K13" s="78">
        <v>23</v>
      </c>
      <c r="L13" s="77">
        <v>1</v>
      </c>
      <c r="M13" s="77">
        <f t="shared" si="1"/>
        <v>28</v>
      </c>
      <c r="N13" s="78">
        <v>2</v>
      </c>
    </row>
    <row r="14" spans="1:14" ht="14.25" x14ac:dyDescent="0.15">
      <c r="A14" s="79" t="s">
        <v>336</v>
      </c>
      <c r="B14" s="79">
        <v>1</v>
      </c>
      <c r="C14" s="79"/>
      <c r="D14" s="79"/>
      <c r="E14" s="79">
        <v>1</v>
      </c>
      <c r="F14" s="79">
        <v>2</v>
      </c>
      <c r="G14" s="79" t="s">
        <v>337</v>
      </c>
      <c r="H14" s="79">
        <f t="shared" si="0"/>
        <v>4</v>
      </c>
      <c r="I14" s="79" t="s">
        <v>331</v>
      </c>
      <c r="J14" s="79" t="s">
        <v>332</v>
      </c>
      <c r="K14" s="78">
        <v>23</v>
      </c>
      <c r="L14" s="78">
        <v>1</v>
      </c>
      <c r="M14" s="77">
        <f t="shared" si="1"/>
        <v>28</v>
      </c>
      <c r="N14" s="78">
        <v>2</v>
      </c>
    </row>
    <row r="15" spans="1:14" ht="14.25" x14ac:dyDescent="0.15">
      <c r="A15" s="79" t="s">
        <v>338</v>
      </c>
      <c r="B15" s="79">
        <v>1</v>
      </c>
      <c r="C15" s="79"/>
      <c r="D15" s="79"/>
      <c r="E15" s="79">
        <v>2</v>
      </c>
      <c r="F15" s="79">
        <v>1</v>
      </c>
      <c r="G15" s="79" t="s">
        <v>330</v>
      </c>
      <c r="H15" s="79">
        <f t="shared" si="0"/>
        <v>4</v>
      </c>
      <c r="I15" s="79" t="s">
        <v>331</v>
      </c>
      <c r="J15" s="79" t="s">
        <v>332</v>
      </c>
      <c r="K15" s="78">
        <v>23</v>
      </c>
      <c r="L15" s="77">
        <v>1</v>
      </c>
      <c r="M15" s="77">
        <f t="shared" si="1"/>
        <v>28</v>
      </c>
      <c r="N15" s="78">
        <v>2</v>
      </c>
    </row>
    <row r="16" spans="1:14" ht="14.25" x14ac:dyDescent="0.15">
      <c r="A16" s="79" t="s">
        <v>339</v>
      </c>
      <c r="B16" s="79">
        <v>2</v>
      </c>
      <c r="C16" s="79"/>
      <c r="D16" s="79"/>
      <c r="E16" s="79">
        <v>1</v>
      </c>
      <c r="F16" s="79">
        <v>1</v>
      </c>
      <c r="G16" s="79" t="s">
        <v>334</v>
      </c>
      <c r="H16" s="79">
        <f t="shared" si="0"/>
        <v>4</v>
      </c>
      <c r="I16" s="79" t="s">
        <v>331</v>
      </c>
      <c r="J16" s="79" t="s">
        <v>332</v>
      </c>
      <c r="K16" s="78">
        <v>23</v>
      </c>
      <c r="L16" s="78">
        <v>1</v>
      </c>
      <c r="M16" s="77">
        <f t="shared" si="1"/>
        <v>28</v>
      </c>
      <c r="N16" s="78">
        <v>2</v>
      </c>
    </row>
    <row r="17" spans="1:14" ht="14.25" x14ac:dyDescent="0.15">
      <c r="A17" s="79" t="s">
        <v>340</v>
      </c>
      <c r="B17" s="79">
        <v>2</v>
      </c>
      <c r="C17" s="79"/>
      <c r="D17" s="79"/>
      <c r="E17" s="79">
        <v>1</v>
      </c>
      <c r="F17" s="79">
        <v>1</v>
      </c>
      <c r="G17" s="79" t="s">
        <v>334</v>
      </c>
      <c r="H17" s="79">
        <v>4</v>
      </c>
      <c r="I17" s="79" t="s">
        <v>331</v>
      </c>
      <c r="J17" s="79" t="s">
        <v>332</v>
      </c>
      <c r="K17" s="78">
        <v>23</v>
      </c>
      <c r="L17" s="77">
        <v>1</v>
      </c>
      <c r="M17" s="77">
        <f t="shared" si="1"/>
        <v>28</v>
      </c>
      <c r="N17" s="78">
        <v>2</v>
      </c>
    </row>
    <row r="18" spans="1:14" ht="14.25" x14ac:dyDescent="0.15">
      <c r="A18" s="80" t="s">
        <v>341</v>
      </c>
      <c r="B18" s="80">
        <v>1</v>
      </c>
      <c r="C18" s="80">
        <v>1</v>
      </c>
      <c r="D18" s="80">
        <v>1</v>
      </c>
      <c r="E18" s="80"/>
      <c r="F18" s="80">
        <v>1</v>
      </c>
      <c r="G18" s="80" t="s">
        <v>342</v>
      </c>
      <c r="H18" s="80">
        <f t="shared" si="0"/>
        <v>4</v>
      </c>
      <c r="I18" s="80" t="s">
        <v>320</v>
      </c>
      <c r="J18" s="80" t="s">
        <v>321</v>
      </c>
      <c r="K18" s="81">
        <v>24</v>
      </c>
      <c r="L18" s="81">
        <v>1</v>
      </c>
      <c r="M18" s="82">
        <f t="shared" si="1"/>
        <v>29</v>
      </c>
      <c r="N18" s="81">
        <v>2</v>
      </c>
    </row>
    <row r="19" spans="1:14" ht="14.25" x14ac:dyDescent="0.15">
      <c r="A19" s="79" t="s">
        <v>343</v>
      </c>
      <c r="B19" s="79">
        <v>1</v>
      </c>
      <c r="C19" s="79">
        <v>1</v>
      </c>
      <c r="D19" s="79">
        <v>1</v>
      </c>
      <c r="E19" s="79"/>
      <c r="F19" s="79">
        <v>1</v>
      </c>
      <c r="G19" s="79" t="s">
        <v>342</v>
      </c>
      <c r="H19" s="79">
        <f t="shared" si="0"/>
        <v>4</v>
      </c>
      <c r="I19" s="79" t="s">
        <v>320</v>
      </c>
      <c r="J19" s="79" t="s">
        <v>321</v>
      </c>
      <c r="K19" s="78">
        <v>24</v>
      </c>
      <c r="L19" s="77">
        <v>1</v>
      </c>
      <c r="M19" s="77">
        <f t="shared" si="1"/>
        <v>29</v>
      </c>
      <c r="N19" s="78">
        <v>2</v>
      </c>
    </row>
    <row r="20" spans="1:14" ht="14.25" x14ac:dyDescent="0.15">
      <c r="A20" s="79" t="s">
        <v>344</v>
      </c>
      <c r="B20" s="79">
        <v>2</v>
      </c>
      <c r="C20" s="79">
        <v>1</v>
      </c>
      <c r="D20" s="79">
        <v>1</v>
      </c>
      <c r="E20" s="79"/>
      <c r="F20" s="79"/>
      <c r="G20" s="79" t="s">
        <v>345</v>
      </c>
      <c r="H20" s="79">
        <f t="shared" si="0"/>
        <v>4</v>
      </c>
      <c r="I20" s="79" t="s">
        <v>320</v>
      </c>
      <c r="J20" s="79" t="s">
        <v>321</v>
      </c>
      <c r="K20" s="78">
        <v>26</v>
      </c>
      <c r="L20" s="78">
        <v>1</v>
      </c>
      <c r="M20" s="77">
        <f t="shared" si="1"/>
        <v>31</v>
      </c>
      <c r="N20" s="78">
        <f>-N2311</f>
        <v>0</v>
      </c>
    </row>
    <row r="21" spans="1:14" ht="14.25" x14ac:dyDescent="0.15">
      <c r="A21" s="79" t="s">
        <v>346</v>
      </c>
      <c r="B21" s="79">
        <v>2</v>
      </c>
      <c r="C21" s="79"/>
      <c r="D21" s="79"/>
      <c r="E21" s="79"/>
      <c r="F21" s="79">
        <v>2</v>
      </c>
      <c r="G21" s="79" t="s">
        <v>347</v>
      </c>
      <c r="H21" s="79">
        <f t="shared" si="0"/>
        <v>4</v>
      </c>
      <c r="I21" s="79" t="s">
        <v>327</v>
      </c>
      <c r="J21" s="79" t="s">
        <v>321</v>
      </c>
      <c r="K21" s="78">
        <v>24</v>
      </c>
      <c r="L21" s="77">
        <v>1</v>
      </c>
      <c r="M21" s="77">
        <f t="shared" si="1"/>
        <v>29</v>
      </c>
      <c r="N21" s="78">
        <v>2</v>
      </c>
    </row>
    <row r="22" spans="1:14" ht="19.5" customHeight="1" x14ac:dyDescent="0.15">
      <c r="A22" s="79" t="s">
        <v>348</v>
      </c>
      <c r="B22" s="79">
        <v>2</v>
      </c>
      <c r="C22" s="79">
        <v>1</v>
      </c>
      <c r="D22" s="79"/>
      <c r="E22" s="79"/>
      <c r="F22" s="79">
        <v>1</v>
      </c>
      <c r="G22" s="79" t="s">
        <v>349</v>
      </c>
      <c r="H22" s="79">
        <f t="shared" si="0"/>
        <v>4</v>
      </c>
      <c r="I22" s="79" t="s">
        <v>327</v>
      </c>
      <c r="J22" s="79" t="s">
        <v>321</v>
      </c>
      <c r="K22" s="78">
        <v>26</v>
      </c>
      <c r="L22" s="78">
        <v>1</v>
      </c>
      <c r="M22" s="77">
        <f t="shared" si="1"/>
        <v>31</v>
      </c>
      <c r="N22" s="78">
        <v>0</v>
      </c>
    </row>
    <row r="23" spans="1:14" ht="19.5" customHeight="1" x14ac:dyDescent="0.15">
      <c r="A23" s="79" t="s">
        <v>350</v>
      </c>
      <c r="B23" s="79">
        <v>2</v>
      </c>
      <c r="C23" s="79">
        <v>1</v>
      </c>
      <c r="D23" s="79">
        <v>1</v>
      </c>
      <c r="E23" s="79"/>
      <c r="F23" s="79"/>
      <c r="G23" s="79" t="s">
        <v>345</v>
      </c>
      <c r="H23" s="79">
        <f t="shared" si="0"/>
        <v>4</v>
      </c>
      <c r="I23" s="79" t="s">
        <v>331</v>
      </c>
      <c r="J23" s="79" t="s">
        <v>332</v>
      </c>
      <c r="K23" s="78">
        <v>24</v>
      </c>
      <c r="L23" s="77">
        <v>1</v>
      </c>
      <c r="M23" s="77">
        <f t="shared" si="1"/>
        <v>29</v>
      </c>
      <c r="N23" s="78">
        <v>2</v>
      </c>
    </row>
    <row r="24" spans="1:14" ht="14.25" x14ac:dyDescent="0.15">
      <c r="A24" s="79" t="s">
        <v>351</v>
      </c>
      <c r="B24" s="79">
        <v>2</v>
      </c>
      <c r="C24" s="79">
        <v>1</v>
      </c>
      <c r="D24" s="79"/>
      <c r="E24" s="79"/>
      <c r="F24" s="79">
        <v>1</v>
      </c>
      <c r="G24" s="79" t="s">
        <v>349</v>
      </c>
      <c r="H24" s="79">
        <f t="shared" si="0"/>
        <v>4</v>
      </c>
      <c r="I24" s="79" t="s">
        <v>331</v>
      </c>
      <c r="J24" s="79" t="s">
        <v>332</v>
      </c>
      <c r="K24" s="78">
        <v>26</v>
      </c>
      <c r="L24" s="78">
        <v>1</v>
      </c>
      <c r="M24" s="77">
        <f t="shared" si="1"/>
        <v>31</v>
      </c>
      <c r="N24" s="78">
        <v>0</v>
      </c>
    </row>
    <row r="25" spans="1:14" ht="14.25" x14ac:dyDescent="0.15">
      <c r="A25" s="79" t="s">
        <v>352</v>
      </c>
      <c r="B25" s="79">
        <v>1</v>
      </c>
      <c r="C25" s="79"/>
      <c r="D25" s="79"/>
      <c r="E25" s="79">
        <v>1</v>
      </c>
      <c r="F25" s="79">
        <v>2</v>
      </c>
      <c r="G25" s="79" t="s">
        <v>337</v>
      </c>
      <c r="H25" s="79">
        <f t="shared" si="0"/>
        <v>4</v>
      </c>
      <c r="I25" s="79" t="s">
        <v>331</v>
      </c>
      <c r="J25" s="79" t="s">
        <v>332</v>
      </c>
      <c r="K25" s="78">
        <v>26</v>
      </c>
      <c r="L25" s="77">
        <v>1</v>
      </c>
      <c r="M25" s="77">
        <f t="shared" si="1"/>
        <v>31</v>
      </c>
      <c r="N25" s="78">
        <v>0</v>
      </c>
    </row>
    <row r="26" spans="1:14" ht="14.25" x14ac:dyDescent="0.15">
      <c r="A26" s="79" t="s">
        <v>353</v>
      </c>
      <c r="B26" s="79">
        <v>2</v>
      </c>
      <c r="C26" s="79"/>
      <c r="D26" s="79"/>
      <c r="E26" s="79">
        <v>1</v>
      </c>
      <c r="F26" s="79">
        <v>1</v>
      </c>
      <c r="G26" s="79" t="s">
        <v>334</v>
      </c>
      <c r="H26" s="79">
        <f t="shared" si="0"/>
        <v>4</v>
      </c>
      <c r="I26" s="79" t="s">
        <v>331</v>
      </c>
      <c r="J26" s="79" t="s">
        <v>332</v>
      </c>
      <c r="K26" s="78">
        <v>26</v>
      </c>
      <c r="L26" s="78">
        <v>1</v>
      </c>
      <c r="M26" s="77">
        <f t="shared" si="1"/>
        <v>31</v>
      </c>
      <c r="N26" s="78">
        <v>0</v>
      </c>
    </row>
    <row r="27" spans="1:14" ht="14.25" x14ac:dyDescent="0.15">
      <c r="A27" s="79" t="s">
        <v>354</v>
      </c>
      <c r="B27" s="79">
        <v>2</v>
      </c>
      <c r="C27" s="79"/>
      <c r="D27" s="79"/>
      <c r="E27" s="79">
        <v>1</v>
      </c>
      <c r="F27" s="79">
        <v>1</v>
      </c>
      <c r="G27" s="79" t="s">
        <v>334</v>
      </c>
      <c r="H27" s="79">
        <f t="shared" si="0"/>
        <v>4</v>
      </c>
      <c r="I27" s="79" t="s">
        <v>331</v>
      </c>
      <c r="J27" s="79" t="s">
        <v>332</v>
      </c>
      <c r="K27" s="78">
        <v>26</v>
      </c>
      <c r="L27" s="77">
        <v>1</v>
      </c>
      <c r="M27" s="77">
        <f t="shared" si="1"/>
        <v>31</v>
      </c>
      <c r="N27" s="78">
        <v>0</v>
      </c>
    </row>
    <row r="28" spans="1:14" ht="14.25" x14ac:dyDescent="0.15">
      <c r="A28" s="79" t="s">
        <v>355</v>
      </c>
      <c r="B28" s="79">
        <v>2</v>
      </c>
      <c r="C28" s="79"/>
      <c r="D28" s="79"/>
      <c r="E28" s="79"/>
      <c r="F28" s="79">
        <v>2</v>
      </c>
      <c r="G28" s="79" t="s">
        <v>347</v>
      </c>
      <c r="H28" s="79">
        <f t="shared" si="0"/>
        <v>4</v>
      </c>
      <c r="I28" s="79" t="s">
        <v>331</v>
      </c>
      <c r="J28" s="79" t="s">
        <v>332</v>
      </c>
      <c r="K28" s="78">
        <v>26</v>
      </c>
      <c r="L28" s="78">
        <v>1</v>
      </c>
      <c r="M28" s="77">
        <f t="shared" si="1"/>
        <v>31</v>
      </c>
      <c r="N28" s="78">
        <v>0</v>
      </c>
    </row>
    <row r="29" spans="1:14" ht="14.25" x14ac:dyDescent="0.15">
      <c r="A29" s="79" t="s">
        <v>356</v>
      </c>
      <c r="B29" s="79">
        <v>2</v>
      </c>
      <c r="C29" s="79"/>
      <c r="D29" s="79"/>
      <c r="E29" s="79">
        <v>1</v>
      </c>
      <c r="F29" s="79">
        <v>1</v>
      </c>
      <c r="G29" s="79" t="s">
        <v>334</v>
      </c>
      <c r="H29" s="79">
        <f t="shared" si="0"/>
        <v>4</v>
      </c>
      <c r="I29" s="79" t="s">
        <v>331</v>
      </c>
      <c r="J29" s="79" t="s">
        <v>332</v>
      </c>
      <c r="K29" s="78">
        <v>26</v>
      </c>
      <c r="L29" s="77">
        <v>1</v>
      </c>
      <c r="M29" s="77">
        <f t="shared" si="1"/>
        <v>31</v>
      </c>
      <c r="N29" s="78">
        <v>0</v>
      </c>
    </row>
    <row r="30" spans="1:14" ht="14.25" x14ac:dyDescent="0.15">
      <c r="A30" s="79" t="s">
        <v>357</v>
      </c>
      <c r="B30" s="79">
        <v>1</v>
      </c>
      <c r="C30" s="79"/>
      <c r="D30" s="79"/>
      <c r="E30" s="79">
        <v>2</v>
      </c>
      <c r="F30" s="79">
        <v>1</v>
      </c>
      <c r="G30" s="79" t="s">
        <v>330</v>
      </c>
      <c r="H30" s="79">
        <f t="shared" si="0"/>
        <v>4</v>
      </c>
      <c r="I30" s="79" t="s">
        <v>331</v>
      </c>
      <c r="J30" s="79" t="s">
        <v>332</v>
      </c>
      <c r="K30" s="78">
        <v>26</v>
      </c>
      <c r="L30" s="78">
        <v>1</v>
      </c>
      <c r="M30" s="77">
        <f t="shared" si="1"/>
        <v>31</v>
      </c>
      <c r="N30" s="78">
        <v>0</v>
      </c>
    </row>
    <row r="31" spans="1:14" s="84" customFormat="1" ht="14.25" x14ac:dyDescent="0.15">
      <c r="A31" s="80" t="s">
        <v>358</v>
      </c>
      <c r="B31" s="80">
        <v>1</v>
      </c>
      <c r="C31" s="80">
        <v>1</v>
      </c>
      <c r="D31" s="80">
        <v>2</v>
      </c>
      <c r="E31" s="80"/>
      <c r="F31" s="80"/>
      <c r="G31" s="80" t="s">
        <v>359</v>
      </c>
      <c r="H31" s="80">
        <f t="shared" si="0"/>
        <v>4</v>
      </c>
      <c r="I31" s="83" t="s">
        <v>320</v>
      </c>
      <c r="J31" s="80" t="s">
        <v>321</v>
      </c>
      <c r="K31" s="81">
        <v>25</v>
      </c>
      <c r="L31" s="82">
        <v>1</v>
      </c>
      <c r="M31" s="82">
        <f t="shared" si="1"/>
        <v>30</v>
      </c>
      <c r="N31" s="81">
        <v>0</v>
      </c>
    </row>
    <row r="32" spans="1:14" ht="14.25" x14ac:dyDescent="0.15">
      <c r="A32" s="79" t="s">
        <v>360</v>
      </c>
      <c r="B32" s="79">
        <v>1</v>
      </c>
      <c r="C32" s="79">
        <v>2</v>
      </c>
      <c r="D32" s="79">
        <v>1</v>
      </c>
      <c r="E32" s="79"/>
      <c r="F32" s="79"/>
      <c r="G32" s="79" t="s">
        <v>326</v>
      </c>
      <c r="H32" s="79">
        <f t="shared" si="0"/>
        <v>4</v>
      </c>
      <c r="I32" s="85" t="s">
        <v>320</v>
      </c>
      <c r="J32" s="79" t="s">
        <v>321</v>
      </c>
      <c r="K32" s="78">
        <v>25</v>
      </c>
      <c r="L32" s="78">
        <v>1</v>
      </c>
      <c r="M32" s="77">
        <f t="shared" si="1"/>
        <v>30</v>
      </c>
      <c r="N32" s="78">
        <v>0</v>
      </c>
    </row>
    <row r="33" spans="1:14" ht="14.25" x14ac:dyDescent="0.15">
      <c r="A33" s="79" t="s">
        <v>361</v>
      </c>
      <c r="B33" s="79">
        <v>1</v>
      </c>
      <c r="C33" s="79">
        <v>2</v>
      </c>
      <c r="D33" s="79">
        <v>1</v>
      </c>
      <c r="E33" s="79"/>
      <c r="F33" s="79"/>
      <c r="G33" s="79" t="s">
        <v>326</v>
      </c>
      <c r="H33" s="79">
        <f t="shared" si="0"/>
        <v>4</v>
      </c>
      <c r="I33" s="85" t="s">
        <v>320</v>
      </c>
      <c r="J33" s="79" t="s">
        <v>321</v>
      </c>
      <c r="K33" s="78">
        <v>25</v>
      </c>
      <c r="L33" s="77">
        <v>1</v>
      </c>
      <c r="M33" s="77">
        <f t="shared" si="1"/>
        <v>30</v>
      </c>
      <c r="N33" s="78">
        <v>0</v>
      </c>
    </row>
    <row r="34" spans="1:14" ht="14.25" x14ac:dyDescent="0.15">
      <c r="A34" s="79" t="s">
        <v>362</v>
      </c>
      <c r="B34" s="79">
        <v>2</v>
      </c>
      <c r="C34" s="79">
        <v>1</v>
      </c>
      <c r="D34" s="79">
        <v>1</v>
      </c>
      <c r="E34" s="79"/>
      <c r="F34" s="79"/>
      <c r="G34" s="85" t="s">
        <v>345</v>
      </c>
      <c r="H34" s="79">
        <f t="shared" si="0"/>
        <v>4</v>
      </c>
      <c r="I34" s="85" t="s">
        <v>363</v>
      </c>
      <c r="J34" s="79" t="s">
        <v>321</v>
      </c>
      <c r="K34" s="78">
        <v>25</v>
      </c>
      <c r="L34" s="78">
        <v>1</v>
      </c>
      <c r="M34" s="77">
        <f t="shared" si="1"/>
        <v>30</v>
      </c>
      <c r="N34" s="78">
        <v>0</v>
      </c>
    </row>
    <row r="35" spans="1:14" ht="14.25" x14ac:dyDescent="0.15">
      <c r="A35" s="79" t="s">
        <v>364</v>
      </c>
      <c r="B35" s="79">
        <v>2</v>
      </c>
      <c r="C35" s="79">
        <v>1</v>
      </c>
      <c r="D35" s="79"/>
      <c r="E35" s="79"/>
      <c r="F35" s="79">
        <v>1</v>
      </c>
      <c r="G35" s="79" t="s">
        <v>349</v>
      </c>
      <c r="H35" s="79">
        <f t="shared" si="0"/>
        <v>4</v>
      </c>
      <c r="I35" s="85" t="s">
        <v>327</v>
      </c>
      <c r="J35" s="79" t="s">
        <v>321</v>
      </c>
      <c r="K35" s="78">
        <v>25</v>
      </c>
      <c r="L35" s="77">
        <v>1</v>
      </c>
      <c r="M35" s="77">
        <f t="shared" si="1"/>
        <v>30</v>
      </c>
      <c r="N35" s="78">
        <v>0</v>
      </c>
    </row>
    <row r="36" spans="1:14" ht="14.25" x14ac:dyDescent="0.15">
      <c r="A36" s="79" t="s">
        <v>365</v>
      </c>
      <c r="B36" s="79">
        <v>2</v>
      </c>
      <c r="C36" s="79">
        <v>1</v>
      </c>
      <c r="D36" s="79"/>
      <c r="E36" s="79"/>
      <c r="F36" s="79">
        <v>1</v>
      </c>
      <c r="G36" s="79" t="s">
        <v>349</v>
      </c>
      <c r="H36" s="79">
        <f t="shared" si="0"/>
        <v>4</v>
      </c>
      <c r="I36" s="85" t="s">
        <v>327</v>
      </c>
      <c r="J36" s="79" t="s">
        <v>321</v>
      </c>
      <c r="K36" s="78">
        <v>25</v>
      </c>
      <c r="L36" s="78">
        <v>1</v>
      </c>
      <c r="M36" s="77">
        <f t="shared" si="1"/>
        <v>30</v>
      </c>
      <c r="N36" s="78">
        <v>0</v>
      </c>
    </row>
    <row r="37" spans="1:14" s="90" customFormat="1" ht="14.25" x14ac:dyDescent="0.15">
      <c r="A37" s="86" t="s">
        <v>366</v>
      </c>
      <c r="B37" s="86">
        <v>1</v>
      </c>
      <c r="C37" s="86"/>
      <c r="D37" s="86"/>
      <c r="E37" s="86">
        <v>1</v>
      </c>
      <c r="F37" s="86">
        <v>2</v>
      </c>
      <c r="G37" s="86" t="s">
        <v>334</v>
      </c>
      <c r="H37" s="86">
        <f t="shared" si="0"/>
        <v>4</v>
      </c>
      <c r="I37" s="87" t="s">
        <v>331</v>
      </c>
      <c r="J37" s="86" t="s">
        <v>332</v>
      </c>
      <c r="K37" s="88">
        <v>25</v>
      </c>
      <c r="L37" s="89">
        <v>1</v>
      </c>
      <c r="M37" s="89">
        <f t="shared" si="1"/>
        <v>30</v>
      </c>
      <c r="N37" s="88">
        <v>0</v>
      </c>
    </row>
    <row r="38" spans="1:14" ht="14.25" x14ac:dyDescent="0.15">
      <c r="A38" s="79" t="s">
        <v>135</v>
      </c>
      <c r="B38" s="79">
        <v>2</v>
      </c>
      <c r="C38" s="79"/>
      <c r="D38" s="79"/>
      <c r="E38" s="79">
        <v>1</v>
      </c>
      <c r="F38" s="79">
        <v>1</v>
      </c>
      <c r="G38" s="79" t="s">
        <v>334</v>
      </c>
      <c r="H38" s="79">
        <f t="shared" si="0"/>
        <v>4</v>
      </c>
      <c r="I38" s="85" t="s">
        <v>331</v>
      </c>
      <c r="J38" s="79" t="s">
        <v>332</v>
      </c>
      <c r="K38" s="78">
        <v>25</v>
      </c>
      <c r="L38" s="78">
        <v>1</v>
      </c>
      <c r="M38" s="77">
        <f t="shared" si="1"/>
        <v>30</v>
      </c>
      <c r="N38" s="78">
        <v>0</v>
      </c>
    </row>
    <row r="39" spans="1:14" s="90" customFormat="1" ht="14.25" x14ac:dyDescent="0.15">
      <c r="A39" s="86" t="s">
        <v>367</v>
      </c>
      <c r="B39" s="86">
        <v>1</v>
      </c>
      <c r="C39" s="86"/>
      <c r="D39" s="86"/>
      <c r="E39" s="86">
        <v>1</v>
      </c>
      <c r="F39" s="86">
        <v>2</v>
      </c>
      <c r="G39" s="86" t="s">
        <v>334</v>
      </c>
      <c r="H39" s="86">
        <f t="shared" si="0"/>
        <v>4</v>
      </c>
      <c r="I39" s="87" t="s">
        <v>331</v>
      </c>
      <c r="J39" s="86" t="s">
        <v>332</v>
      </c>
      <c r="K39" s="88">
        <v>25</v>
      </c>
      <c r="L39" s="89">
        <v>1</v>
      </c>
      <c r="M39" s="89">
        <f t="shared" si="1"/>
        <v>30</v>
      </c>
      <c r="N39" s="88">
        <v>0</v>
      </c>
    </row>
    <row r="40" spans="1:14" ht="14.25" x14ac:dyDescent="0.15">
      <c r="A40" s="79" t="s">
        <v>368</v>
      </c>
      <c r="B40" s="79">
        <v>1</v>
      </c>
      <c r="C40" s="79"/>
      <c r="D40" s="79"/>
      <c r="E40" s="79">
        <v>1</v>
      </c>
      <c r="F40" s="79">
        <v>2</v>
      </c>
      <c r="G40" s="79" t="s">
        <v>337</v>
      </c>
      <c r="H40" s="79">
        <f t="shared" si="0"/>
        <v>4</v>
      </c>
      <c r="I40" s="85" t="s">
        <v>331</v>
      </c>
      <c r="J40" s="79" t="s">
        <v>332</v>
      </c>
      <c r="K40" s="78">
        <v>25</v>
      </c>
      <c r="L40" s="78">
        <v>1</v>
      </c>
      <c r="M40" s="77">
        <f t="shared" si="1"/>
        <v>30</v>
      </c>
      <c r="N40" s="78">
        <v>0</v>
      </c>
    </row>
    <row r="41" spans="1:14" ht="14.25" x14ac:dyDescent="0.15">
      <c r="A41" s="79" t="s">
        <v>369</v>
      </c>
      <c r="B41" s="79">
        <v>1</v>
      </c>
      <c r="C41" s="79">
        <v>1</v>
      </c>
      <c r="D41" s="79">
        <v>1</v>
      </c>
      <c r="E41" s="79"/>
      <c r="F41" s="79">
        <v>1</v>
      </c>
      <c r="G41" s="79" t="s">
        <v>342</v>
      </c>
      <c r="H41" s="79">
        <f t="shared" si="0"/>
        <v>4</v>
      </c>
      <c r="I41" s="85" t="s">
        <v>331</v>
      </c>
      <c r="J41" s="79" t="s">
        <v>332</v>
      </c>
      <c r="K41" s="78">
        <v>25</v>
      </c>
      <c r="L41" s="77">
        <v>1</v>
      </c>
      <c r="M41" s="77">
        <f t="shared" si="1"/>
        <v>30</v>
      </c>
      <c r="N41" s="78">
        <v>0</v>
      </c>
    </row>
    <row r="42" spans="1:14" ht="14.25" x14ac:dyDescent="0.15">
      <c r="A42" s="79" t="s">
        <v>370</v>
      </c>
      <c r="B42" s="79">
        <v>2</v>
      </c>
      <c r="C42" s="79">
        <v>1</v>
      </c>
      <c r="D42" s="79"/>
      <c r="E42" s="79"/>
      <c r="F42" s="79">
        <v>1</v>
      </c>
      <c r="G42" s="79" t="s">
        <v>349</v>
      </c>
      <c r="H42" s="79">
        <f t="shared" si="0"/>
        <v>4</v>
      </c>
      <c r="I42" s="85" t="s">
        <v>331</v>
      </c>
      <c r="J42" s="79" t="s">
        <v>332</v>
      </c>
      <c r="K42" s="78">
        <v>25</v>
      </c>
      <c r="L42" s="78">
        <v>1</v>
      </c>
      <c r="M42" s="77">
        <f t="shared" si="1"/>
        <v>30</v>
      </c>
      <c r="N42" s="78">
        <v>0</v>
      </c>
    </row>
    <row r="43" spans="1:14" ht="14.25" x14ac:dyDescent="0.15">
      <c r="A43" s="79" t="s">
        <v>371</v>
      </c>
      <c r="B43" s="79">
        <v>2</v>
      </c>
      <c r="C43" s="79"/>
      <c r="D43" s="79"/>
      <c r="E43" s="79">
        <v>1</v>
      </c>
      <c r="F43" s="79">
        <v>1</v>
      </c>
      <c r="G43" s="79" t="s">
        <v>334</v>
      </c>
      <c r="H43" s="79">
        <f t="shared" si="0"/>
        <v>4</v>
      </c>
      <c r="I43" s="85" t="s">
        <v>331</v>
      </c>
      <c r="J43" s="79" t="s">
        <v>332</v>
      </c>
      <c r="K43" s="78">
        <v>25</v>
      </c>
      <c r="L43" s="77">
        <v>1</v>
      </c>
      <c r="M43" s="77">
        <f t="shared" si="1"/>
        <v>30</v>
      </c>
      <c r="N43" s="78">
        <v>0</v>
      </c>
    </row>
    <row r="44" spans="1:14" ht="14.25" x14ac:dyDescent="0.15">
      <c r="A44" s="78" t="s">
        <v>372</v>
      </c>
      <c r="B44" s="79">
        <v>1</v>
      </c>
      <c r="C44" s="79"/>
      <c r="D44" s="79">
        <v>1</v>
      </c>
      <c r="E44" s="79"/>
      <c r="F44" s="79">
        <v>2</v>
      </c>
      <c r="G44" s="79" t="s">
        <v>373</v>
      </c>
      <c r="H44" s="79">
        <f t="shared" si="0"/>
        <v>4</v>
      </c>
      <c r="I44" s="79" t="s">
        <v>331</v>
      </c>
      <c r="J44" s="79" t="s">
        <v>332</v>
      </c>
      <c r="K44" s="78">
        <v>25</v>
      </c>
      <c r="L44" s="78">
        <v>1</v>
      </c>
      <c r="M44" s="77">
        <f t="shared" si="1"/>
        <v>30</v>
      </c>
      <c r="N44" s="78">
        <v>0</v>
      </c>
    </row>
    <row r="45" spans="1:14" ht="14.25" x14ac:dyDescent="0.15">
      <c r="A45" s="91"/>
      <c r="B45" s="91"/>
      <c r="C45" s="91"/>
      <c r="D45" s="91"/>
      <c r="E45" s="92" t="s">
        <v>374</v>
      </c>
      <c r="F45" s="92"/>
      <c r="G45" s="92"/>
      <c r="H45" s="92"/>
    </row>
    <row r="46" spans="1:14" ht="14.25" x14ac:dyDescent="0.15">
      <c r="A46" s="93" t="s">
        <v>301</v>
      </c>
      <c r="B46" s="91"/>
      <c r="C46" s="91"/>
      <c r="D46" s="91"/>
      <c r="E46" s="91"/>
      <c r="F46" s="93"/>
      <c r="G46" s="91"/>
      <c r="H46" s="91"/>
    </row>
    <row r="47" spans="1:14" ht="14.25" x14ac:dyDescent="0.15">
      <c r="A47" s="91"/>
      <c r="B47" s="91"/>
      <c r="C47" s="91"/>
      <c r="D47" s="91"/>
      <c r="E47" s="91"/>
      <c r="F47" s="91"/>
      <c r="G47" s="91"/>
      <c r="H47" s="91"/>
    </row>
    <row r="48" spans="1:14" ht="14.25" x14ac:dyDescent="0.15">
      <c r="A48" s="91"/>
      <c r="B48" s="91"/>
      <c r="C48" s="91"/>
      <c r="D48" s="91"/>
      <c r="E48" s="91"/>
      <c r="F48" s="91"/>
      <c r="G48" s="91"/>
      <c r="H48" s="91"/>
    </row>
    <row r="49" spans="1:8" ht="14.25" x14ac:dyDescent="0.15">
      <c r="A49" s="91"/>
      <c r="B49" s="91"/>
      <c r="C49" s="91"/>
      <c r="D49" s="91"/>
      <c r="E49" s="91"/>
      <c r="F49" s="100"/>
      <c r="G49" s="100"/>
      <c r="H49" s="91"/>
    </row>
    <row r="50" spans="1:8" ht="14.25" x14ac:dyDescent="0.15">
      <c r="A50" s="91"/>
      <c r="B50" s="91"/>
      <c r="C50" s="91"/>
      <c r="D50" s="91"/>
      <c r="E50" s="93"/>
      <c r="F50" s="91"/>
      <c r="G50" s="91"/>
      <c r="H50" s="91"/>
    </row>
    <row r="51" spans="1:8" ht="14.25" x14ac:dyDescent="0.15">
      <c r="A51" s="91"/>
      <c r="B51" s="91"/>
      <c r="C51" s="91"/>
      <c r="D51" s="91"/>
      <c r="E51" s="91"/>
      <c r="F51" s="101"/>
      <c r="G51" s="101"/>
      <c r="H51" s="101"/>
    </row>
  </sheetData>
  <mergeCells count="4">
    <mergeCell ref="A2:G2"/>
    <mergeCell ref="A3:J3"/>
    <mergeCell ref="F49:G49"/>
    <mergeCell ref="F51:H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3</vt:i4>
      </vt:variant>
    </vt:vector>
  </HeadingPairs>
  <TitlesOfParts>
    <vt:vector size="3" baseType="lpstr">
      <vt:lpstr>7-02</vt:lpstr>
      <vt:lpstr>tc</vt:lpstr>
      <vt:lpstr>Sheet3</vt:lpstr>
    </vt:vector>
  </TitlesOfParts>
  <Company>CKK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2022-01-28T03:18:41Z</dcterms:created>
  <dcterms:modified xsi:type="dcterms:W3CDTF">2022-01-28T04:32:12Z</dcterms:modified>
</cp:coreProperties>
</file>