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5970"/>
  </bookViews>
  <sheets>
    <sheet name="Phu luc 1" sheetId="1" r:id="rId1"/>
    <sheet name="Phu luc 2" sheetId="4" r:id="rId2"/>
    <sheet name="Phu luc 3" sheetId="6" r:id="rId3"/>
    <sheet name="Phu luc 4" sheetId="2" r:id="rId4"/>
  </sheets>
  <calcPr calcId="144525"/>
</workbook>
</file>

<file path=xl/calcChain.xml><?xml version="1.0" encoding="utf-8"?>
<calcChain xmlns="http://schemas.openxmlformats.org/spreadsheetml/2006/main">
  <c r="D30" i="2" l="1"/>
  <c r="E30" i="2"/>
  <c r="G30" i="2"/>
  <c r="H30" i="2"/>
  <c r="C30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11" i="6"/>
  <c r="H32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11" i="6"/>
  <c r="D32" i="6" l="1"/>
  <c r="E32" i="6" s="1"/>
  <c r="F32" i="6"/>
  <c r="G32" i="6" s="1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C32" i="6"/>
  <c r="U30" i="4" l="1"/>
  <c r="S30" i="4"/>
  <c r="Q30" i="4"/>
  <c r="O30" i="4"/>
  <c r="M30" i="4"/>
  <c r="K30" i="4"/>
  <c r="I30" i="4"/>
  <c r="G30" i="4"/>
  <c r="D30" i="4"/>
  <c r="E30" i="4"/>
  <c r="F30" i="4"/>
  <c r="H30" i="4"/>
  <c r="J30" i="4"/>
  <c r="L30" i="4"/>
  <c r="N30" i="4"/>
  <c r="P30" i="4"/>
  <c r="R30" i="4"/>
  <c r="T30" i="4"/>
  <c r="C30" i="4"/>
  <c r="A12" i="1" l="1"/>
</calcChain>
</file>

<file path=xl/sharedStrings.xml><?xml version="1.0" encoding="utf-8"?>
<sst xmlns="http://schemas.openxmlformats.org/spreadsheetml/2006/main" count="216" uniqueCount="110">
  <si>
    <t>SỞ GD&amp;ĐT BÌNH PHƯỚC</t>
  </si>
  <si>
    <t>PHỤ LỤC 1</t>
  </si>
  <si>
    <t>Số 
trường</t>
  </si>
  <si>
    <t>Tổng số 
CBQL</t>
  </si>
  <si>
    <t>Tiến 
sĩ</t>
  </si>
  <si>
    <t>Thạc 
sĩ</t>
  </si>
  <si>
    <t>Đại 
học</t>
  </si>
  <si>
    <t>Cao 
đẳng</t>
  </si>
  <si>
    <t>Trung 
cấp</t>
  </si>
  <si>
    <t>Tổng số 
GV</t>
  </si>
  <si>
    <t>Số cán bộ quản lý và trình độ chuyên môn</t>
  </si>
  <si>
    <t>PHỤ LỤC 2</t>
  </si>
  <si>
    <t>PHỤ LỤC 3</t>
  </si>
  <si>
    <t>PHỤ LỤC 4</t>
  </si>
  <si>
    <t>Tốt</t>
  </si>
  <si>
    <t>Khá</t>
  </si>
  <si>
    <t>SL</t>
  </si>
  <si>
    <t>Đạt</t>
  </si>
  <si>
    <t>Chưa đạt</t>
  </si>
  <si>
    <t>Tổng số 
HS lớp 6</t>
  </si>
  <si>
    <t>TL 
(%)</t>
  </si>
  <si>
    <t>TT</t>
  </si>
  <si>
    <t>Toán</t>
  </si>
  <si>
    <t>PHỤC VỤ TRIỂN KHAI CHƯƠNG TRÌNH GDPT 2018 ĐỐI VỚI LỚP 6 NĂM HỌC 2021-2022</t>
  </si>
  <si>
    <t>Số lớp 6</t>
  </si>
  <si>
    <t>Số HS 
lớp 6</t>
  </si>
  <si>
    <t xml:space="preserve">Số nhân viên </t>
  </si>
  <si>
    <t>Số giáo viên dạy lớp 6 và trình độ chuyên môn</t>
  </si>
  <si>
    <t>QUY MÔ MẠNG LƯỚI TRƯỜNG LỚP, SỐ LƯỢNG HỌC SINH, ĐỘI NGŨ CBQL, GIÁO VIÊN, NHÂN VIÊN</t>
  </si>
  <si>
    <t>Kết quả rèn luyện cả năm học</t>
  </si>
  <si>
    <t>Kết quả học tập cả năm học</t>
  </si>
  <si>
    <t>Tổng số GV dạy 
lớp 6</t>
  </si>
  <si>
    <t>GDCD</t>
  </si>
  <si>
    <t>KHTN</t>
  </si>
  <si>
    <t>Công 
nghệ</t>
  </si>
  <si>
    <t>Tiếng 
Anh</t>
  </si>
  <si>
    <t>GDTC</t>
  </si>
  <si>
    <t>Âm 
nhạc</t>
  </si>
  <si>
    <t>Mĩ 
thuật</t>
  </si>
  <si>
    <t>HĐTNHN</t>
  </si>
  <si>
    <t>GDĐP</t>
  </si>
  <si>
    <t>Tổng số
GV dạy lớp 6 còn thiếu</t>
  </si>
  <si>
    <t>Ngữ 
văn</t>
  </si>
  <si>
    <t>Tin 
học</t>
  </si>
  <si>
    <t>Số GV dạy lớp 6 thiếu ở các môn năm học 2021-2022</t>
  </si>
  <si>
    <t>Tổng 
số</t>
  </si>
  <si>
    <t>Lịch 
sử 
và 
Địa lí</t>
  </si>
  <si>
    <t>Tỉ lệ số phòng 
học/1 lớp</t>
  </si>
  <si>
    <t>Được bồi dưỡng, tập huấn các mô đun 
(1, 2, 3)</t>
  </si>
  <si>
    <t>Được bồi dưỡng, 
tập huấn thay SGK</t>
  </si>
  <si>
    <t>Huyện/TP/TX/
đơn vị</t>
  </si>
  <si>
    <t>THỐNG KÊ ĐỘI NGŨ GIÁO VIÊN DẠY LỚP 6 NĂM HỌC 2021-2022</t>
  </si>
  <si>
    <t>KẾT QUẢ RÈN LUYỆN VÀ HỌC TẬP CỦA HỌC SINH LỚP 6 NĂM HỌC 2021-2022</t>
  </si>
  <si>
    <t>Tổng số 
trường</t>
  </si>
  <si>
    <t>Tổng số 
lớp</t>
  </si>
  <si>
    <t>Tổng</t>
  </si>
  <si>
    <t>THỐNG KÊ CƠ SỞ VẬT CHẤT ĐỂ DẠY HỌC LỚP 6 NĂM HỌC 2021-2022</t>
  </si>
  <si>
    <t>Tổng số phòng học lớp 6</t>
  </si>
  <si>
    <t xml:space="preserve"> Tổng số phòng bộ môn/thí nghiệm, thực hành phục vụ dạy, học lớp 6</t>
  </si>
  <si>
    <t>Thiếu</t>
  </si>
  <si>
    <r>
      <rPr>
        <b/>
        <i/>
        <sz val="12"/>
        <color theme="1"/>
        <rFont val="Times New Roman"/>
        <family val="1"/>
      </rPr>
      <t>Ghi chú</t>
    </r>
    <r>
      <rPr>
        <sz val="12"/>
        <color theme="1"/>
        <rFont val="Times New Roman"/>
        <family val="1"/>
      </rPr>
      <t>: Số trường ở đây gồm trường THCS, TH&amp;THCS, THCS&amp;THPT có lớp 6.</t>
    </r>
  </si>
  <si>
    <t>TP Đồng Xoài</t>
  </si>
  <si>
    <t>Huyện Đồng Phú</t>
  </si>
  <si>
    <t>TX Chơn Thành</t>
  </si>
  <si>
    <t>Huyện Hớn Quản</t>
  </si>
  <si>
    <t>TX Bình Long</t>
  </si>
  <si>
    <t>Huyện Lộc Ninh</t>
  </si>
  <si>
    <t>Huyện Bù Đốp</t>
  </si>
  <si>
    <t>Huyện Bù Gia Mập</t>
  </si>
  <si>
    <t>TX Phước Long</t>
  </si>
  <si>
    <t>Huyện Phú Riềng</t>
  </si>
  <si>
    <t>Huyện Bù Đăng</t>
  </si>
  <si>
    <t>THCS&amp;THPT Đồng Tiến</t>
  </si>
  <si>
    <t>THCS&amp;THPT Nguyễn Bỉnh Khiêm</t>
  </si>
  <si>
    <t>THCS&amp;THPT Tân Tiến</t>
  </si>
  <si>
    <t>THCS&amp;THPT Võ Thị Sáu</t>
  </si>
  <si>
    <t>PTDTNT THCS&amp;THPT Bù Gia Mập</t>
  </si>
  <si>
    <t>THCS&amp;THPT Lương Thế Vinh</t>
  </si>
  <si>
    <t>THCS&amp;THPT Đăng Hà</t>
  </si>
  <si>
    <t>THCS&amp;THPT Đắk Mai</t>
  </si>
  <si>
    <t>PTDTNT THCS&amp;THPT Điểu Ong</t>
  </si>
  <si>
    <t>THCS&amp;THPT Minh Hưng</t>
  </si>
  <si>
    <t>81,29</t>
  </si>
  <si>
    <t>16,62</t>
  </si>
  <si>
    <t>1,89</t>
  </si>
  <si>
    <t>0,20</t>
  </si>
  <si>
    <t>26,57</t>
  </si>
  <si>
    <t>31,24</t>
  </si>
  <si>
    <t>36,52</t>
  </si>
  <si>
    <t>5,67</t>
  </si>
  <si>
    <t>42,23</t>
  </si>
  <si>
    <t>41,61</t>
  </si>
  <si>
    <t>16,16</t>
  </si>
  <si>
    <t>7,47</t>
  </si>
  <si>
    <t>13,04</t>
  </si>
  <si>
    <t>31,05</t>
  </si>
  <si>
    <t>48,44</t>
  </si>
  <si>
    <t>54,29</t>
  </si>
  <si>
    <t>9.42</t>
  </si>
  <si>
    <t>23.91</t>
  </si>
  <si>
    <t>65.94</t>
  </si>
  <si>
    <t>0.72</t>
  </si>
  <si>
    <t>94.2</t>
  </si>
  <si>
    <t>5.8</t>
  </si>
  <si>
    <t>11.59</t>
  </si>
  <si>
    <t>33.33</t>
  </si>
  <si>
    <t>52.17</t>
  </si>
  <si>
    <t>2.9</t>
  </si>
  <si>
    <t>1/1</t>
  </si>
  <si>
    <t>(Đính kèm Công văn số 3152/SGDĐT-GDTrH ngày 17 tháng 10 năm 2022 của Sở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</si>
</sst>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/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S11" sqref="S11"/>
    </sheetView>
  </sheetViews>
  <sheetFormatPr defaultRowHeight="20.100000000000001" customHeight="1" x14ac:dyDescent="0.25"/>
  <cols>
    <col min="1" max="3" width="11.28515625" style="1" customWidth="1"/>
    <col min="4" max="4" width="9.5703125" style="1" customWidth="1"/>
    <col min="5" max="9" width="7.5703125" style="1" customWidth="1"/>
    <col min="10" max="10" width="8.140625" style="1" customWidth="1"/>
    <col min="11" max="15" width="7.5703125" style="1" customWidth="1"/>
    <col min="16" max="16" width="10.85546875" style="1" customWidth="1"/>
    <col min="17" max="16384" width="9.140625" style="1"/>
  </cols>
  <sheetData>
    <row r="1" spans="1:16" ht="20.100000000000001" customHeight="1" x14ac:dyDescent="0.25">
      <c r="A1" s="2" t="s">
        <v>0</v>
      </c>
    </row>
    <row r="2" spans="1:16" ht="12.75" customHeight="1" x14ac:dyDescent="0.25"/>
    <row r="3" spans="1:16" ht="20.100000000000001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20.100000000000001" customHeight="1" x14ac:dyDescent="0.25">
      <c r="A4" s="44" t="s">
        <v>109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9.75" customHeight="1" x14ac:dyDescent="0.25"/>
    <row r="6" spans="1:16" ht="11.25" customHeight="1" x14ac:dyDescent="0.25"/>
    <row r="7" spans="1:16" ht="20.100000000000001" customHeight="1" x14ac:dyDescent="0.25">
      <c r="A7" s="45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ht="20.100000000000001" customHeight="1" x14ac:dyDescent="0.25">
      <c r="A8" s="45" t="s">
        <v>23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9" customHeight="1" x14ac:dyDescent="0.25"/>
    <row r="10" spans="1:16" ht="36" customHeight="1" x14ac:dyDescent="0.25">
      <c r="A10" s="41" t="s">
        <v>2</v>
      </c>
      <c r="B10" s="52" t="s">
        <v>24</v>
      </c>
      <c r="C10" s="41" t="s">
        <v>25</v>
      </c>
      <c r="D10" s="46" t="s">
        <v>10</v>
      </c>
      <c r="E10" s="47"/>
      <c r="F10" s="47"/>
      <c r="G10" s="47"/>
      <c r="H10" s="47"/>
      <c r="I10" s="48"/>
      <c r="J10" s="49" t="s">
        <v>27</v>
      </c>
      <c r="K10" s="50"/>
      <c r="L10" s="50"/>
      <c r="M10" s="50"/>
      <c r="N10" s="50"/>
      <c r="O10" s="51"/>
      <c r="P10" s="41" t="s">
        <v>26</v>
      </c>
    </row>
    <row r="11" spans="1:16" s="4" customFormat="1" ht="45" customHeight="1" x14ac:dyDescent="0.25">
      <c r="A11" s="42"/>
      <c r="B11" s="53"/>
      <c r="C11" s="42"/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4</v>
      </c>
      <c r="L11" s="3" t="s">
        <v>5</v>
      </c>
      <c r="M11" s="3" t="s">
        <v>6</v>
      </c>
      <c r="N11" s="3" t="s">
        <v>7</v>
      </c>
      <c r="O11" s="3" t="s">
        <v>8</v>
      </c>
      <c r="P11" s="42"/>
    </row>
    <row r="12" spans="1:16" ht="39.75" customHeight="1" x14ac:dyDescent="0.25">
      <c r="A12" s="9">
        <f>106+10</f>
        <v>116</v>
      </c>
      <c r="B12" s="9">
        <v>459</v>
      </c>
      <c r="C12" s="9">
        <v>15702</v>
      </c>
      <c r="D12" s="9">
        <v>254</v>
      </c>
      <c r="E12" s="9">
        <v>0</v>
      </c>
      <c r="F12" s="9">
        <v>24</v>
      </c>
      <c r="G12" s="9">
        <v>242</v>
      </c>
      <c r="H12" s="9">
        <v>5</v>
      </c>
      <c r="I12" s="9">
        <v>2</v>
      </c>
      <c r="J12" s="9">
        <v>2108</v>
      </c>
      <c r="K12" s="9">
        <v>0</v>
      </c>
      <c r="L12" s="9">
        <v>6</v>
      </c>
      <c r="M12" s="9">
        <v>1897</v>
      </c>
      <c r="N12" s="9">
        <v>205</v>
      </c>
      <c r="O12" s="9">
        <v>1</v>
      </c>
      <c r="P12" s="9">
        <v>465</v>
      </c>
    </row>
    <row r="13" spans="1:16" ht="27" customHeight="1" x14ac:dyDescent="0.25">
      <c r="A13" s="40" t="s">
        <v>60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s="7" customFormat="1" ht="20.100000000000001" customHeight="1" x14ac:dyDescent="0.25"/>
    <row r="15" spans="1:16" s="6" customFormat="1" ht="20.100000000000001" customHeight="1" x14ac:dyDescent="0.25">
      <c r="A15" s="2"/>
    </row>
    <row r="16" spans="1:16" s="6" customFormat="1" ht="20.100000000000001" customHeight="1" x14ac:dyDescent="0.25">
      <c r="A16" s="8"/>
    </row>
  </sheetData>
  <mergeCells count="11">
    <mergeCell ref="A13:P13"/>
    <mergeCell ref="A10:A11"/>
    <mergeCell ref="A3:P3"/>
    <mergeCell ref="A4:P4"/>
    <mergeCell ref="A7:P7"/>
    <mergeCell ref="A8:P8"/>
    <mergeCell ref="D10:I10"/>
    <mergeCell ref="J10:O10"/>
    <mergeCell ref="B10:B11"/>
    <mergeCell ref="C10:C11"/>
    <mergeCell ref="P10:P11"/>
  </mergeCells>
  <printOptions horizontalCentered="1"/>
  <pageMargins left="0" right="0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R1" sqref="R1"/>
    </sheetView>
  </sheetViews>
  <sheetFormatPr defaultRowHeight="20.100000000000001" customHeight="1" x14ac:dyDescent="0.25"/>
  <cols>
    <col min="1" max="1" width="5.5703125" style="1" customWidth="1"/>
    <col min="2" max="2" width="35" style="1" customWidth="1"/>
    <col min="3" max="4" width="9.7109375" style="22" customWidth="1"/>
    <col min="5" max="5" width="12.5703125" style="1" customWidth="1"/>
    <col min="6" max="6" width="7.85546875" style="1" customWidth="1"/>
    <col min="7" max="7" width="7.85546875" style="24" customWidth="1"/>
    <col min="8" max="8" width="7.85546875" style="1" customWidth="1"/>
    <col min="9" max="9" width="7.85546875" style="24" customWidth="1"/>
    <col min="10" max="10" width="7.85546875" style="1" customWidth="1"/>
    <col min="11" max="11" width="7.85546875" style="24" customWidth="1"/>
    <col min="12" max="12" width="7.85546875" style="1" customWidth="1"/>
    <col min="13" max="13" width="7.85546875" style="24" customWidth="1"/>
    <col min="14" max="14" width="7.85546875" style="1" customWidth="1"/>
    <col min="15" max="15" width="7.85546875" style="24" customWidth="1"/>
    <col min="16" max="16" width="7.85546875" style="1" customWidth="1"/>
    <col min="17" max="17" width="7.85546875" style="24" customWidth="1"/>
    <col min="18" max="18" width="7.85546875" style="1" customWidth="1"/>
    <col min="19" max="19" width="7.85546875" style="24" customWidth="1"/>
    <col min="20" max="20" width="7.85546875" style="1" customWidth="1"/>
    <col min="21" max="21" width="7.85546875" style="24" customWidth="1"/>
    <col min="22" max="16384" width="9.140625" style="1"/>
  </cols>
  <sheetData>
    <row r="1" spans="1:21" ht="20.100000000000001" customHeight="1" x14ac:dyDescent="0.25">
      <c r="A1" s="2" t="s">
        <v>0</v>
      </c>
      <c r="B1" s="2"/>
      <c r="C1" s="12"/>
      <c r="D1" s="12"/>
    </row>
    <row r="2" spans="1:21" ht="24" customHeight="1" x14ac:dyDescent="0.3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0.100000000000001" customHeight="1" x14ac:dyDescent="0.25">
      <c r="A3" s="44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6.75" customHeight="1" x14ac:dyDescent="0.25"/>
    <row r="5" spans="1:21" ht="32.25" customHeight="1" x14ac:dyDescent="0.25">
      <c r="A5" s="54" t="s">
        <v>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26.1" customHeight="1" x14ac:dyDescent="0.25">
      <c r="A6" s="55" t="s">
        <v>21</v>
      </c>
      <c r="B6" s="56" t="s">
        <v>50</v>
      </c>
      <c r="C6" s="41" t="s">
        <v>53</v>
      </c>
      <c r="D6" s="41" t="s">
        <v>54</v>
      </c>
      <c r="E6" s="62" t="s">
        <v>19</v>
      </c>
      <c r="F6" s="61" t="s">
        <v>29</v>
      </c>
      <c r="G6" s="61"/>
      <c r="H6" s="61"/>
      <c r="I6" s="61"/>
      <c r="J6" s="61"/>
      <c r="K6" s="61"/>
      <c r="L6" s="61"/>
      <c r="M6" s="61"/>
      <c r="N6" s="58" t="s">
        <v>30</v>
      </c>
      <c r="O6" s="59"/>
      <c r="P6" s="59"/>
      <c r="Q6" s="59"/>
      <c r="R6" s="59"/>
      <c r="S6" s="59"/>
      <c r="T6" s="59"/>
      <c r="U6" s="60"/>
    </row>
    <row r="7" spans="1:21" ht="26.1" customHeight="1" x14ac:dyDescent="0.25">
      <c r="A7" s="55"/>
      <c r="B7" s="55"/>
      <c r="C7" s="57"/>
      <c r="D7" s="57"/>
      <c r="E7" s="62"/>
      <c r="F7" s="61" t="s">
        <v>14</v>
      </c>
      <c r="G7" s="61"/>
      <c r="H7" s="61" t="s">
        <v>15</v>
      </c>
      <c r="I7" s="61"/>
      <c r="J7" s="61" t="s">
        <v>17</v>
      </c>
      <c r="K7" s="61"/>
      <c r="L7" s="61" t="s">
        <v>18</v>
      </c>
      <c r="M7" s="61"/>
      <c r="N7" s="61" t="s">
        <v>14</v>
      </c>
      <c r="O7" s="61"/>
      <c r="P7" s="61" t="s">
        <v>15</v>
      </c>
      <c r="Q7" s="61"/>
      <c r="R7" s="61" t="s">
        <v>17</v>
      </c>
      <c r="S7" s="61"/>
      <c r="T7" s="61" t="s">
        <v>18</v>
      </c>
      <c r="U7" s="61"/>
    </row>
    <row r="8" spans="1:21" s="4" customFormat="1" ht="35.25" customHeight="1" x14ac:dyDescent="0.25">
      <c r="A8" s="55"/>
      <c r="B8" s="55"/>
      <c r="C8" s="42"/>
      <c r="D8" s="42"/>
      <c r="E8" s="62"/>
      <c r="F8" s="10" t="s">
        <v>16</v>
      </c>
      <c r="G8" s="25" t="s">
        <v>20</v>
      </c>
      <c r="H8" s="10" t="s">
        <v>16</v>
      </c>
      <c r="I8" s="25" t="s">
        <v>20</v>
      </c>
      <c r="J8" s="10" t="s">
        <v>16</v>
      </c>
      <c r="K8" s="25" t="s">
        <v>20</v>
      </c>
      <c r="L8" s="10" t="s">
        <v>16</v>
      </c>
      <c r="M8" s="25" t="s">
        <v>20</v>
      </c>
      <c r="N8" s="10" t="s">
        <v>16</v>
      </c>
      <c r="O8" s="25" t="s">
        <v>20</v>
      </c>
      <c r="P8" s="10" t="s">
        <v>16</v>
      </c>
      <c r="Q8" s="25" t="s">
        <v>20</v>
      </c>
      <c r="R8" s="10" t="s">
        <v>16</v>
      </c>
      <c r="S8" s="25" t="s">
        <v>20</v>
      </c>
      <c r="T8" s="10" t="s">
        <v>16</v>
      </c>
      <c r="U8" s="25" t="s">
        <v>20</v>
      </c>
    </row>
    <row r="9" spans="1:21" s="4" customFormat="1" ht="24" customHeight="1" x14ac:dyDescent="0.25">
      <c r="A9" s="5">
        <v>1</v>
      </c>
      <c r="B9" s="15" t="s">
        <v>61</v>
      </c>
      <c r="C9" s="5">
        <v>8</v>
      </c>
      <c r="D9" s="5">
        <v>51</v>
      </c>
      <c r="E9" s="23">
        <v>1902</v>
      </c>
      <c r="F9" s="23">
        <v>1507</v>
      </c>
      <c r="G9" s="26">
        <v>79.2</v>
      </c>
      <c r="H9" s="23">
        <v>296</v>
      </c>
      <c r="I9" s="26">
        <v>15.6</v>
      </c>
      <c r="J9" s="23">
        <v>94</v>
      </c>
      <c r="K9" s="26">
        <v>4.9000000000000004</v>
      </c>
      <c r="L9" s="23">
        <v>5</v>
      </c>
      <c r="M9" s="26">
        <v>0.3</v>
      </c>
      <c r="N9" s="23">
        <v>551</v>
      </c>
      <c r="O9" s="26">
        <v>29</v>
      </c>
      <c r="P9" s="23">
        <v>581</v>
      </c>
      <c r="Q9" s="26">
        <v>30.5</v>
      </c>
      <c r="R9" s="23">
        <v>678</v>
      </c>
      <c r="S9" s="26">
        <v>35.6</v>
      </c>
      <c r="T9" s="23">
        <v>92</v>
      </c>
      <c r="U9" s="26">
        <v>4.8</v>
      </c>
    </row>
    <row r="10" spans="1:21" ht="24" customHeight="1" x14ac:dyDescent="0.25">
      <c r="A10" s="5">
        <v>2</v>
      </c>
      <c r="B10" s="15" t="s">
        <v>62</v>
      </c>
      <c r="C10" s="5">
        <v>11</v>
      </c>
      <c r="D10" s="5">
        <v>37</v>
      </c>
      <c r="E10" s="5">
        <v>1155</v>
      </c>
      <c r="F10" s="5">
        <v>922</v>
      </c>
      <c r="G10" s="27">
        <v>79.82683982683983</v>
      </c>
      <c r="H10" s="5">
        <v>203</v>
      </c>
      <c r="I10" s="27">
        <v>17.575757575757574</v>
      </c>
      <c r="J10" s="5">
        <v>26</v>
      </c>
      <c r="K10" s="27">
        <v>2.2510822510822512</v>
      </c>
      <c r="L10" s="5">
        <v>4</v>
      </c>
      <c r="M10" s="27">
        <v>0.34632034632034631</v>
      </c>
      <c r="N10" s="5">
        <v>206</v>
      </c>
      <c r="O10" s="27">
        <v>17.835497835497836</v>
      </c>
      <c r="P10" s="5">
        <v>400</v>
      </c>
      <c r="Q10" s="27">
        <v>34.632034632034632</v>
      </c>
      <c r="R10" s="5">
        <v>482</v>
      </c>
      <c r="S10" s="27">
        <v>41.731601731601735</v>
      </c>
      <c r="T10" s="5">
        <v>67</v>
      </c>
      <c r="U10" s="27">
        <v>14.220805439919209</v>
      </c>
    </row>
    <row r="11" spans="1:21" ht="24" customHeight="1" x14ac:dyDescent="0.25">
      <c r="A11" s="5">
        <v>3</v>
      </c>
      <c r="B11" s="15" t="s">
        <v>63</v>
      </c>
      <c r="C11" s="5">
        <v>6</v>
      </c>
      <c r="D11" s="5">
        <v>22</v>
      </c>
      <c r="E11" s="5">
        <v>836</v>
      </c>
      <c r="F11" s="5">
        <v>673</v>
      </c>
      <c r="G11" s="27">
        <v>80.502392344497608</v>
      </c>
      <c r="H11" s="5">
        <v>151</v>
      </c>
      <c r="I11" s="27">
        <v>18.062200956937797</v>
      </c>
      <c r="J11" s="5">
        <v>12</v>
      </c>
      <c r="K11" s="27">
        <v>1.4354066985645932</v>
      </c>
      <c r="L11" s="5">
        <v>0</v>
      </c>
      <c r="M11" s="27">
        <v>0</v>
      </c>
      <c r="N11" s="5">
        <v>219</v>
      </c>
      <c r="O11" s="27">
        <v>26.19617224880383</v>
      </c>
      <c r="P11" s="5">
        <v>261</v>
      </c>
      <c r="Q11" s="27">
        <v>31.220095693779903</v>
      </c>
      <c r="R11" s="5">
        <v>302</v>
      </c>
      <c r="S11" s="27">
        <v>36.124401913875595</v>
      </c>
      <c r="T11" s="5">
        <v>54</v>
      </c>
      <c r="U11" s="27">
        <v>6.4593301435406705</v>
      </c>
    </row>
    <row r="12" spans="1:21" ht="24" customHeight="1" x14ac:dyDescent="0.25">
      <c r="A12" s="5">
        <v>4</v>
      </c>
      <c r="B12" s="15" t="s">
        <v>64</v>
      </c>
      <c r="C12" s="5">
        <v>13</v>
      </c>
      <c r="D12" s="5">
        <v>46</v>
      </c>
      <c r="E12" s="5">
        <v>1461</v>
      </c>
      <c r="F12" s="5">
        <v>994</v>
      </c>
      <c r="G12" s="27">
        <v>68.035592060232716</v>
      </c>
      <c r="H12" s="5">
        <v>374</v>
      </c>
      <c r="I12" s="27">
        <v>25.598904859685145</v>
      </c>
      <c r="J12" s="5">
        <v>72</v>
      </c>
      <c r="K12" s="27">
        <v>4.9281314168377826</v>
      </c>
      <c r="L12" s="5">
        <v>21</v>
      </c>
      <c r="M12" s="27">
        <v>1.4373716632443532</v>
      </c>
      <c r="N12" s="5">
        <v>265</v>
      </c>
      <c r="O12" s="27">
        <v>18.138261464750173</v>
      </c>
      <c r="P12" s="5">
        <v>343</v>
      </c>
      <c r="Q12" s="27">
        <v>23.477070499657767</v>
      </c>
      <c r="R12" s="5">
        <v>679</v>
      </c>
      <c r="S12" s="27">
        <v>46.475017111567418</v>
      </c>
      <c r="T12" s="5">
        <v>174</v>
      </c>
      <c r="U12" s="27">
        <v>11.909650924024641</v>
      </c>
    </row>
    <row r="13" spans="1:21" ht="24" customHeight="1" x14ac:dyDescent="0.25">
      <c r="A13" s="5">
        <v>5</v>
      </c>
      <c r="B13" s="15" t="s">
        <v>65</v>
      </c>
      <c r="C13" s="5">
        <v>6</v>
      </c>
      <c r="D13" s="5">
        <v>23</v>
      </c>
      <c r="E13" s="5">
        <v>853</v>
      </c>
      <c r="F13" s="5">
        <v>630</v>
      </c>
      <c r="G13" s="27">
        <v>73.86</v>
      </c>
      <c r="H13" s="5">
        <v>208</v>
      </c>
      <c r="I13" s="27">
        <v>24.38</v>
      </c>
      <c r="J13" s="5">
        <v>15</v>
      </c>
      <c r="K13" s="27">
        <v>1.76</v>
      </c>
      <c r="L13" s="5">
        <v>0</v>
      </c>
      <c r="M13" s="27">
        <v>0</v>
      </c>
      <c r="N13" s="5">
        <v>185</v>
      </c>
      <c r="O13" s="27">
        <v>21.69</v>
      </c>
      <c r="P13" s="5">
        <v>292</v>
      </c>
      <c r="Q13" s="27">
        <v>34.229999999999997</v>
      </c>
      <c r="R13" s="5">
        <v>352</v>
      </c>
      <c r="S13" s="27">
        <v>41.27</v>
      </c>
      <c r="T13" s="5">
        <v>24</v>
      </c>
      <c r="U13" s="27">
        <v>2.81</v>
      </c>
    </row>
    <row r="14" spans="1:21" ht="24" customHeight="1" x14ac:dyDescent="0.25">
      <c r="A14" s="5">
        <v>6</v>
      </c>
      <c r="B14" s="15" t="s">
        <v>66</v>
      </c>
      <c r="C14" s="5">
        <v>17</v>
      </c>
      <c r="D14" s="5">
        <v>52</v>
      </c>
      <c r="E14" s="5">
        <v>1816</v>
      </c>
      <c r="F14" s="5">
        <v>1396</v>
      </c>
      <c r="G14" s="27">
        <v>76.900000000000006</v>
      </c>
      <c r="H14" s="5">
        <v>388</v>
      </c>
      <c r="I14" s="27">
        <v>21.4</v>
      </c>
      <c r="J14" s="5">
        <v>32</v>
      </c>
      <c r="K14" s="27">
        <v>1.8</v>
      </c>
      <c r="L14" s="5">
        <v>0</v>
      </c>
      <c r="M14" s="27"/>
      <c r="N14" s="5">
        <v>339</v>
      </c>
      <c r="O14" s="27">
        <v>18.7</v>
      </c>
      <c r="P14" s="5">
        <v>495</v>
      </c>
      <c r="Q14" s="27">
        <v>27.3</v>
      </c>
      <c r="R14" s="5">
        <v>768</v>
      </c>
      <c r="S14" s="27">
        <v>42.3</v>
      </c>
      <c r="T14" s="5">
        <v>214</v>
      </c>
      <c r="U14" s="27">
        <v>11.8</v>
      </c>
    </row>
    <row r="15" spans="1:21" ht="24" customHeight="1" x14ac:dyDescent="0.25">
      <c r="A15" s="5">
        <v>7</v>
      </c>
      <c r="B15" s="15" t="s">
        <v>67</v>
      </c>
      <c r="C15" s="5">
        <v>7</v>
      </c>
      <c r="D15" s="5">
        <v>24</v>
      </c>
      <c r="E15" s="5">
        <v>771</v>
      </c>
      <c r="F15" s="5">
        <v>420</v>
      </c>
      <c r="G15" s="27">
        <v>54.474708171206224</v>
      </c>
      <c r="H15" s="5">
        <v>254</v>
      </c>
      <c r="I15" s="27">
        <v>32.944228274967571</v>
      </c>
      <c r="J15" s="5">
        <v>86</v>
      </c>
      <c r="K15" s="27">
        <v>11.154345006485086</v>
      </c>
      <c r="L15" s="5">
        <v>11</v>
      </c>
      <c r="M15" s="27">
        <v>1.4267185473411155</v>
      </c>
      <c r="N15" s="5">
        <v>109</v>
      </c>
      <c r="O15" s="27">
        <v>14.137483787289234</v>
      </c>
      <c r="P15" s="5">
        <v>208</v>
      </c>
      <c r="Q15" s="27">
        <v>26.977950713359274</v>
      </c>
      <c r="R15" s="5">
        <v>370</v>
      </c>
      <c r="S15" s="27">
        <v>47.989623865110246</v>
      </c>
      <c r="T15" s="5">
        <v>84</v>
      </c>
      <c r="U15" s="27">
        <v>10.894941634241246</v>
      </c>
    </row>
    <row r="16" spans="1:21" ht="24" customHeight="1" x14ac:dyDescent="0.25">
      <c r="A16" s="5">
        <v>8</v>
      </c>
      <c r="B16" s="15" t="s">
        <v>68</v>
      </c>
      <c r="C16" s="5">
        <v>8</v>
      </c>
      <c r="D16" s="5">
        <v>35</v>
      </c>
      <c r="E16" s="5">
        <v>1108</v>
      </c>
      <c r="F16" s="5">
        <v>930</v>
      </c>
      <c r="G16" s="27">
        <v>83.9</v>
      </c>
      <c r="H16" s="5">
        <v>169</v>
      </c>
      <c r="I16" s="27">
        <v>15.3</v>
      </c>
      <c r="J16" s="5">
        <v>7</v>
      </c>
      <c r="K16" s="27">
        <v>0.63</v>
      </c>
      <c r="L16" s="5">
        <v>2</v>
      </c>
      <c r="M16" s="27">
        <v>0.2</v>
      </c>
      <c r="N16" s="5">
        <v>182</v>
      </c>
      <c r="O16" s="27">
        <v>16.399999999999999</v>
      </c>
      <c r="P16" s="5">
        <v>314</v>
      </c>
      <c r="Q16" s="27">
        <v>28.4</v>
      </c>
      <c r="R16" s="5">
        <v>511</v>
      </c>
      <c r="S16" s="27">
        <v>46.1</v>
      </c>
      <c r="T16" s="5">
        <v>101</v>
      </c>
      <c r="U16" s="27">
        <v>9.1</v>
      </c>
    </row>
    <row r="17" spans="1:21" ht="24" customHeight="1" x14ac:dyDescent="0.25">
      <c r="A17" s="5">
        <v>9</v>
      </c>
      <c r="B17" s="15" t="s">
        <v>69</v>
      </c>
      <c r="C17" s="5">
        <v>5</v>
      </c>
      <c r="D17" s="5">
        <v>30</v>
      </c>
      <c r="E17" s="5">
        <v>1005</v>
      </c>
      <c r="F17" s="5">
        <v>817</v>
      </c>
      <c r="G17" s="27" t="s">
        <v>82</v>
      </c>
      <c r="H17" s="5">
        <v>167</v>
      </c>
      <c r="I17" s="27" t="s">
        <v>83</v>
      </c>
      <c r="J17" s="5">
        <v>19</v>
      </c>
      <c r="K17" s="27" t="s">
        <v>84</v>
      </c>
      <c r="L17" s="5">
        <v>2</v>
      </c>
      <c r="M17" s="27" t="s">
        <v>85</v>
      </c>
      <c r="N17" s="5">
        <v>267</v>
      </c>
      <c r="O17" s="27" t="s">
        <v>86</v>
      </c>
      <c r="P17" s="5">
        <v>314</v>
      </c>
      <c r="Q17" s="27" t="s">
        <v>87</v>
      </c>
      <c r="R17" s="5">
        <v>367</v>
      </c>
      <c r="S17" s="27" t="s">
        <v>88</v>
      </c>
      <c r="T17" s="5">
        <v>57</v>
      </c>
      <c r="U17" s="27" t="s">
        <v>89</v>
      </c>
    </row>
    <row r="18" spans="1:21" ht="24" customHeight="1" x14ac:dyDescent="0.25">
      <c r="A18" s="5">
        <v>10</v>
      </c>
      <c r="B18" s="15" t="s">
        <v>70</v>
      </c>
      <c r="C18" s="5">
        <v>10</v>
      </c>
      <c r="D18" s="5">
        <v>44</v>
      </c>
      <c r="E18" s="5">
        <v>1358</v>
      </c>
      <c r="F18" s="5">
        <v>1024</v>
      </c>
      <c r="G18" s="27">
        <v>75.400000000000006</v>
      </c>
      <c r="H18" s="5">
        <v>284</v>
      </c>
      <c r="I18" s="27">
        <v>20.9</v>
      </c>
      <c r="J18" s="5">
        <v>44</v>
      </c>
      <c r="K18" s="27">
        <v>3.2</v>
      </c>
      <c r="L18" s="5">
        <v>6</v>
      </c>
      <c r="M18" s="27">
        <v>0.4</v>
      </c>
      <c r="N18" s="5">
        <v>268</v>
      </c>
      <c r="O18" s="27">
        <v>19.7</v>
      </c>
      <c r="P18" s="5">
        <v>386</v>
      </c>
      <c r="Q18" s="27">
        <v>28.4</v>
      </c>
      <c r="R18" s="5">
        <v>623</v>
      </c>
      <c r="S18" s="27">
        <v>45.9</v>
      </c>
      <c r="T18" s="5">
        <v>81</v>
      </c>
      <c r="U18" s="27">
        <v>6</v>
      </c>
    </row>
    <row r="19" spans="1:21" ht="24" customHeight="1" x14ac:dyDescent="0.25">
      <c r="A19" s="5">
        <v>11</v>
      </c>
      <c r="B19" s="15" t="s">
        <v>71</v>
      </c>
      <c r="C19" s="5">
        <v>15</v>
      </c>
      <c r="D19" s="5">
        <v>57</v>
      </c>
      <c r="E19" s="5">
        <v>2083</v>
      </c>
      <c r="F19" s="5">
        <v>1732</v>
      </c>
      <c r="G19" s="27">
        <v>83.15</v>
      </c>
      <c r="H19" s="5">
        <v>347</v>
      </c>
      <c r="I19" s="27">
        <v>16.66</v>
      </c>
      <c r="J19" s="5">
        <v>2</v>
      </c>
      <c r="K19" s="27">
        <v>0.1</v>
      </c>
      <c r="L19" s="5">
        <v>2</v>
      </c>
      <c r="M19" s="27">
        <v>0.1</v>
      </c>
      <c r="N19" s="5">
        <v>337</v>
      </c>
      <c r="O19" s="27">
        <v>16.18</v>
      </c>
      <c r="P19" s="5">
        <v>576</v>
      </c>
      <c r="Q19" s="27">
        <v>27.65</v>
      </c>
      <c r="R19" s="5">
        <v>968</v>
      </c>
      <c r="S19" s="27">
        <v>46.47</v>
      </c>
      <c r="T19" s="5">
        <v>202</v>
      </c>
      <c r="U19" s="27">
        <v>9.6999999999999993</v>
      </c>
    </row>
    <row r="20" spans="1:21" ht="24" customHeight="1" x14ac:dyDescent="0.25">
      <c r="A20" s="5">
        <v>12</v>
      </c>
      <c r="B20" s="15" t="s">
        <v>72</v>
      </c>
      <c r="C20" s="5">
        <v>1</v>
      </c>
      <c r="D20" s="5">
        <v>5</v>
      </c>
      <c r="E20" s="5">
        <v>161</v>
      </c>
      <c r="F20" s="5">
        <v>68</v>
      </c>
      <c r="G20" s="27" t="s">
        <v>90</v>
      </c>
      <c r="H20" s="5">
        <v>67</v>
      </c>
      <c r="I20" s="27" t="s">
        <v>91</v>
      </c>
      <c r="J20" s="5">
        <v>26</v>
      </c>
      <c r="K20" s="27" t="s">
        <v>92</v>
      </c>
      <c r="L20" s="5">
        <v>0</v>
      </c>
      <c r="M20" s="27" t="s">
        <v>93</v>
      </c>
      <c r="N20" s="5">
        <v>21</v>
      </c>
      <c r="O20" s="27" t="s">
        <v>94</v>
      </c>
      <c r="P20" s="5">
        <v>50</v>
      </c>
      <c r="Q20" s="27" t="s">
        <v>95</v>
      </c>
      <c r="R20" s="5">
        <v>78</v>
      </c>
      <c r="S20" s="27" t="s">
        <v>96</v>
      </c>
      <c r="T20" s="5">
        <v>12</v>
      </c>
      <c r="U20" s="27" t="s">
        <v>93</v>
      </c>
    </row>
    <row r="21" spans="1:21" ht="24" customHeight="1" x14ac:dyDescent="0.25">
      <c r="A21" s="5">
        <v>13</v>
      </c>
      <c r="B21" s="15" t="s">
        <v>73</v>
      </c>
      <c r="C21" s="5">
        <v>1</v>
      </c>
      <c r="D21" s="5">
        <v>2</v>
      </c>
      <c r="E21" s="5">
        <v>73</v>
      </c>
      <c r="F21" s="5">
        <v>37</v>
      </c>
      <c r="G21" s="27">
        <v>0.50680000000000003</v>
      </c>
      <c r="H21" s="5">
        <v>32</v>
      </c>
      <c r="I21" s="27">
        <v>0.43840000000000001</v>
      </c>
      <c r="J21" s="5">
        <v>4</v>
      </c>
      <c r="K21" s="27">
        <v>5.4800000000000001E-2</v>
      </c>
      <c r="L21" s="5">
        <v>0</v>
      </c>
      <c r="M21" s="27">
        <v>0</v>
      </c>
      <c r="N21" s="5">
        <v>4</v>
      </c>
      <c r="O21" s="27">
        <v>5.4800000000000001E-2</v>
      </c>
      <c r="P21" s="5">
        <v>22</v>
      </c>
      <c r="Q21" s="27">
        <v>0.3014</v>
      </c>
      <c r="R21" s="5">
        <v>46</v>
      </c>
      <c r="S21" s="27">
        <v>0.63009999999999999</v>
      </c>
      <c r="T21" s="5">
        <v>1</v>
      </c>
      <c r="U21" s="27">
        <v>1.37E-2</v>
      </c>
    </row>
    <row r="22" spans="1:21" ht="24" customHeight="1" x14ac:dyDescent="0.25">
      <c r="A22" s="5">
        <v>14</v>
      </c>
      <c r="B22" s="15" t="s">
        <v>74</v>
      </c>
      <c r="C22" s="5">
        <v>1</v>
      </c>
      <c r="D22" s="5">
        <v>4</v>
      </c>
      <c r="E22" s="5">
        <v>102</v>
      </c>
      <c r="F22" s="5">
        <v>67</v>
      </c>
      <c r="G22" s="27">
        <v>65.69</v>
      </c>
      <c r="H22" s="5">
        <v>24</v>
      </c>
      <c r="I22" s="27">
        <v>23.53</v>
      </c>
      <c r="J22" s="5">
        <v>6</v>
      </c>
      <c r="K22" s="27">
        <v>5.88</v>
      </c>
      <c r="L22" s="5">
        <v>5</v>
      </c>
      <c r="M22" s="27">
        <v>4.9000000000000004</v>
      </c>
      <c r="N22" s="5">
        <v>18</v>
      </c>
      <c r="O22" s="27">
        <v>17.649999999999999</v>
      </c>
      <c r="P22" s="5">
        <v>27</v>
      </c>
      <c r="Q22" s="27">
        <v>26.47</v>
      </c>
      <c r="R22" s="5">
        <v>33</v>
      </c>
      <c r="S22" s="27">
        <v>32.35</v>
      </c>
      <c r="T22" s="5">
        <v>24</v>
      </c>
      <c r="U22" s="27">
        <v>23.53</v>
      </c>
    </row>
    <row r="23" spans="1:21" ht="24" customHeight="1" x14ac:dyDescent="0.25">
      <c r="A23" s="5">
        <v>15</v>
      </c>
      <c r="B23" s="15" t="s">
        <v>75</v>
      </c>
      <c r="C23" s="5">
        <v>1</v>
      </c>
      <c r="D23" s="5">
        <v>4</v>
      </c>
      <c r="E23" s="5">
        <v>113</v>
      </c>
      <c r="F23" s="5">
        <v>81</v>
      </c>
      <c r="G23" s="27">
        <v>0.71679999999999999</v>
      </c>
      <c r="H23" s="5">
        <v>31</v>
      </c>
      <c r="I23" s="27">
        <v>0.27429999999999999</v>
      </c>
      <c r="J23" s="5">
        <v>1</v>
      </c>
      <c r="K23" s="27">
        <v>8.8000000000000005E-3</v>
      </c>
      <c r="L23" s="5"/>
      <c r="M23" s="27"/>
      <c r="N23" s="5">
        <v>25</v>
      </c>
      <c r="O23" s="27">
        <v>0.22120000000000001</v>
      </c>
      <c r="P23" s="5">
        <v>23</v>
      </c>
      <c r="Q23" s="27">
        <v>0.20349999999999999</v>
      </c>
      <c r="R23" s="5">
        <v>50</v>
      </c>
      <c r="S23" s="27">
        <v>0.4425</v>
      </c>
      <c r="T23" s="5">
        <v>15</v>
      </c>
      <c r="U23" s="27">
        <v>0.13270000000000001</v>
      </c>
    </row>
    <row r="24" spans="1:21" ht="24" customHeight="1" x14ac:dyDescent="0.25">
      <c r="A24" s="5">
        <v>16</v>
      </c>
      <c r="B24" s="15" t="s">
        <v>76</v>
      </c>
      <c r="C24" s="5">
        <v>1</v>
      </c>
      <c r="D24" s="5">
        <v>1</v>
      </c>
      <c r="E24" s="5">
        <v>35</v>
      </c>
      <c r="F24" s="5">
        <v>27</v>
      </c>
      <c r="G24" s="27">
        <v>77.14</v>
      </c>
      <c r="H24" s="5">
        <v>8</v>
      </c>
      <c r="I24" s="27">
        <v>22.86</v>
      </c>
      <c r="J24" s="5">
        <v>0</v>
      </c>
      <c r="K24" s="27">
        <v>0</v>
      </c>
      <c r="L24" s="5">
        <v>0</v>
      </c>
      <c r="M24" s="27">
        <v>0</v>
      </c>
      <c r="N24" s="5">
        <v>0</v>
      </c>
      <c r="O24" s="27">
        <v>0</v>
      </c>
      <c r="P24" s="5">
        <v>16</v>
      </c>
      <c r="Q24" s="27">
        <v>0.45710000000000001</v>
      </c>
      <c r="R24" s="5">
        <v>19</v>
      </c>
      <c r="S24" s="27" t="s">
        <v>97</v>
      </c>
      <c r="T24" s="5">
        <v>0</v>
      </c>
      <c r="U24" s="27">
        <v>0</v>
      </c>
    </row>
    <row r="25" spans="1:21" ht="24" customHeight="1" x14ac:dyDescent="0.25">
      <c r="A25" s="5">
        <v>17</v>
      </c>
      <c r="B25" s="15" t="s">
        <v>77</v>
      </c>
      <c r="C25" s="5">
        <v>1</v>
      </c>
      <c r="D25" s="5">
        <v>5</v>
      </c>
      <c r="E25" s="5">
        <v>190</v>
      </c>
      <c r="F25" s="5">
        <v>164</v>
      </c>
      <c r="G25" s="27">
        <v>86.3</v>
      </c>
      <c r="H25" s="5">
        <v>26</v>
      </c>
      <c r="I25" s="27">
        <v>13.7</v>
      </c>
      <c r="J25" s="5">
        <v>0</v>
      </c>
      <c r="K25" s="27">
        <v>0</v>
      </c>
      <c r="L25" s="5">
        <v>0</v>
      </c>
      <c r="M25" s="27">
        <v>0</v>
      </c>
      <c r="N25" s="5">
        <v>27</v>
      </c>
      <c r="O25" s="27">
        <v>0.14210526315789473</v>
      </c>
      <c r="P25" s="5">
        <v>74</v>
      </c>
      <c r="Q25" s="27">
        <v>0.38947368421052631</v>
      </c>
      <c r="R25" s="5">
        <v>75</v>
      </c>
      <c r="S25" s="27">
        <v>0.39473684210526316</v>
      </c>
      <c r="T25" s="5">
        <v>14</v>
      </c>
      <c r="U25" s="27">
        <v>7.3684210526315783E-2</v>
      </c>
    </row>
    <row r="26" spans="1:21" ht="24" customHeight="1" x14ac:dyDescent="0.25">
      <c r="A26" s="5">
        <v>18</v>
      </c>
      <c r="B26" s="15" t="s">
        <v>78</v>
      </c>
      <c r="C26" s="5">
        <v>1</v>
      </c>
      <c r="D26" s="5">
        <v>3</v>
      </c>
      <c r="E26" s="5">
        <v>115</v>
      </c>
      <c r="F26" s="5">
        <v>77</v>
      </c>
      <c r="G26" s="27">
        <v>0.66956521739130437</v>
      </c>
      <c r="H26" s="5">
        <v>36</v>
      </c>
      <c r="I26" s="27">
        <v>0.31304347826086959</v>
      </c>
      <c r="J26" s="5">
        <v>2</v>
      </c>
      <c r="K26" s="27">
        <v>1.7391304347826087E-2</v>
      </c>
      <c r="L26" s="5">
        <v>0</v>
      </c>
      <c r="M26" s="27">
        <v>0</v>
      </c>
      <c r="N26" s="5">
        <v>11</v>
      </c>
      <c r="O26" s="27">
        <v>9.5652173913043481E-2</v>
      </c>
      <c r="P26" s="5">
        <v>37</v>
      </c>
      <c r="Q26" s="27">
        <v>0.32173913043478258</v>
      </c>
      <c r="R26" s="5">
        <v>50</v>
      </c>
      <c r="S26" s="27">
        <v>0.43478260869565216</v>
      </c>
      <c r="T26" s="5">
        <v>17</v>
      </c>
      <c r="U26" s="27">
        <v>0.14782608695652175</v>
      </c>
    </row>
    <row r="27" spans="1:21" ht="24" customHeight="1" x14ac:dyDescent="0.25">
      <c r="A27" s="5">
        <v>19</v>
      </c>
      <c r="B27" s="15" t="s">
        <v>79</v>
      </c>
      <c r="C27" s="5">
        <v>1</v>
      </c>
      <c r="D27" s="5">
        <v>4</v>
      </c>
      <c r="E27" s="5">
        <v>138</v>
      </c>
      <c r="F27" s="5">
        <v>134</v>
      </c>
      <c r="G27" s="27">
        <v>97.01</v>
      </c>
      <c r="H27" s="5">
        <v>4</v>
      </c>
      <c r="I27" s="27">
        <v>2.89</v>
      </c>
      <c r="J27" s="5">
        <v>0</v>
      </c>
      <c r="K27" s="27"/>
      <c r="L27" s="5">
        <v>0</v>
      </c>
      <c r="M27" s="27"/>
      <c r="N27" s="5">
        <v>13</v>
      </c>
      <c r="O27" s="27" t="s">
        <v>98</v>
      </c>
      <c r="P27" s="5">
        <v>33</v>
      </c>
      <c r="Q27" s="27" t="s">
        <v>99</v>
      </c>
      <c r="R27" s="5">
        <v>91</v>
      </c>
      <c r="S27" s="27" t="s">
        <v>100</v>
      </c>
      <c r="T27" s="5">
        <v>1</v>
      </c>
      <c r="U27" s="27" t="s">
        <v>101</v>
      </c>
    </row>
    <row r="28" spans="1:21" ht="24" customHeight="1" x14ac:dyDescent="0.25">
      <c r="A28" s="5">
        <v>20</v>
      </c>
      <c r="B28" s="15" t="s">
        <v>80</v>
      </c>
      <c r="C28" s="5">
        <v>1</v>
      </c>
      <c r="D28" s="5">
        <v>2</v>
      </c>
      <c r="E28" s="5">
        <v>69</v>
      </c>
      <c r="F28" s="5">
        <v>65</v>
      </c>
      <c r="G28" s="27" t="s">
        <v>102</v>
      </c>
      <c r="H28" s="5">
        <v>4</v>
      </c>
      <c r="I28" s="27" t="s">
        <v>103</v>
      </c>
      <c r="J28" s="5">
        <v>0</v>
      </c>
      <c r="K28" s="27">
        <v>0</v>
      </c>
      <c r="L28" s="5">
        <v>0</v>
      </c>
      <c r="M28" s="27">
        <v>0</v>
      </c>
      <c r="N28" s="5">
        <v>8</v>
      </c>
      <c r="O28" s="27" t="s">
        <v>104</v>
      </c>
      <c r="P28" s="5">
        <v>23</v>
      </c>
      <c r="Q28" s="27" t="s">
        <v>105</v>
      </c>
      <c r="R28" s="5">
        <v>36</v>
      </c>
      <c r="S28" s="27" t="s">
        <v>106</v>
      </c>
      <c r="T28" s="5">
        <v>2</v>
      </c>
      <c r="U28" s="27" t="s">
        <v>107</v>
      </c>
    </row>
    <row r="29" spans="1:21" ht="24" customHeight="1" x14ac:dyDescent="0.25">
      <c r="A29" s="5">
        <v>21</v>
      </c>
      <c r="B29" s="15" t="s">
        <v>81</v>
      </c>
      <c r="C29" s="5">
        <v>1</v>
      </c>
      <c r="D29" s="5">
        <v>8</v>
      </c>
      <c r="E29" s="5">
        <v>358</v>
      </c>
      <c r="F29" s="5">
        <v>285</v>
      </c>
      <c r="G29" s="27">
        <v>79.608938547486034</v>
      </c>
      <c r="H29" s="5">
        <v>73</v>
      </c>
      <c r="I29" s="27">
        <v>20.391061452513966</v>
      </c>
      <c r="J29" s="5">
        <v>0</v>
      </c>
      <c r="K29" s="27">
        <v>0</v>
      </c>
      <c r="L29" s="5">
        <v>0</v>
      </c>
      <c r="M29" s="27">
        <v>0</v>
      </c>
      <c r="N29" s="5">
        <v>48</v>
      </c>
      <c r="O29" s="27">
        <v>13.407821229050279</v>
      </c>
      <c r="P29" s="5">
        <v>116</v>
      </c>
      <c r="Q29" s="27">
        <v>32.402234636871505</v>
      </c>
      <c r="R29" s="5">
        <v>173</v>
      </c>
      <c r="S29" s="27">
        <v>48.324022346368714</v>
      </c>
      <c r="T29" s="5">
        <v>21</v>
      </c>
      <c r="U29" s="27">
        <v>5.8659217877094969</v>
      </c>
    </row>
    <row r="30" spans="1:21" ht="24" customHeight="1" x14ac:dyDescent="0.25">
      <c r="A30" s="46" t="s">
        <v>55</v>
      </c>
      <c r="B30" s="48"/>
      <c r="C30" s="28">
        <f>SUM(C9:C29)</f>
        <v>116</v>
      </c>
      <c r="D30" s="28">
        <f t="shared" ref="D30:T30" si="0">SUM(D9:D29)</f>
        <v>459</v>
      </c>
      <c r="E30" s="28">
        <f t="shared" si="0"/>
        <v>15702</v>
      </c>
      <c r="F30" s="28">
        <f t="shared" si="0"/>
        <v>12050</v>
      </c>
      <c r="G30" s="29">
        <f>F30/E30*100</f>
        <v>76.741816329130046</v>
      </c>
      <c r="H30" s="28">
        <f t="shared" si="0"/>
        <v>3146</v>
      </c>
      <c r="I30" s="29">
        <f>H30/E30*100</f>
        <v>20.035664246592791</v>
      </c>
      <c r="J30" s="28">
        <f t="shared" si="0"/>
        <v>448</v>
      </c>
      <c r="K30" s="29">
        <f>J30/E30*100</f>
        <v>2.8531397274232582</v>
      </c>
      <c r="L30" s="16">
        <f t="shared" si="0"/>
        <v>58</v>
      </c>
      <c r="M30" s="29">
        <f>100-G30-I30-K30</f>
        <v>0.3693796968539047</v>
      </c>
      <c r="N30" s="28">
        <f t="shared" si="0"/>
        <v>3103</v>
      </c>
      <c r="O30" s="29">
        <f>N30/E30*100</f>
        <v>19.761813781683863</v>
      </c>
      <c r="P30" s="28">
        <f t="shared" si="0"/>
        <v>4591</v>
      </c>
      <c r="Q30" s="29">
        <f>P30/E30*100</f>
        <v>29.238313590625399</v>
      </c>
      <c r="R30" s="28">
        <f t="shared" si="0"/>
        <v>6751</v>
      </c>
      <c r="S30" s="29">
        <f>R30/E30*100</f>
        <v>42.994522990701824</v>
      </c>
      <c r="T30" s="28">
        <f t="shared" si="0"/>
        <v>1257</v>
      </c>
      <c r="U30" s="29">
        <f>100-O30-Q30-S30</f>
        <v>8.0053496369889245</v>
      </c>
    </row>
    <row r="32" spans="1:21" ht="20.100000000000001" customHeight="1" x14ac:dyDescent="0.25">
      <c r="F32" s="30"/>
      <c r="H32" s="30"/>
    </row>
  </sheetData>
  <mergeCells count="19">
    <mergeCell ref="A30:B30"/>
    <mergeCell ref="F7:G7"/>
    <mergeCell ref="H7:I7"/>
    <mergeCell ref="J7:K7"/>
    <mergeCell ref="L7:M7"/>
    <mergeCell ref="E6:E8"/>
    <mergeCell ref="F6:M6"/>
    <mergeCell ref="A2:U2"/>
    <mergeCell ref="A3:U3"/>
    <mergeCell ref="A5:U5"/>
    <mergeCell ref="A6:A8"/>
    <mergeCell ref="B6:B8"/>
    <mergeCell ref="C6:C8"/>
    <mergeCell ref="D6:D8"/>
    <mergeCell ref="N6:U6"/>
    <mergeCell ref="P7:Q7"/>
    <mergeCell ref="R7:S7"/>
    <mergeCell ref="T7:U7"/>
    <mergeCell ref="N7:O7"/>
  </mergeCells>
  <printOptions horizontalCentered="1"/>
  <pageMargins left="0" right="0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Q1" sqref="Q1"/>
    </sheetView>
  </sheetViews>
  <sheetFormatPr defaultRowHeight="20.100000000000001" customHeight="1" x14ac:dyDescent="0.25"/>
  <cols>
    <col min="1" max="1" width="6.5703125" style="1" customWidth="1"/>
    <col min="2" max="2" width="34.7109375" style="1" customWidth="1"/>
    <col min="3" max="3" width="9.7109375" style="1" customWidth="1"/>
    <col min="4" max="5" width="10.5703125" style="1" customWidth="1"/>
    <col min="6" max="7" width="10.42578125" style="1" customWidth="1"/>
    <col min="8" max="8" width="10.85546875" style="1" customWidth="1"/>
    <col min="9" max="9" width="6.7109375" style="1" customWidth="1"/>
    <col min="10" max="10" width="7.42578125" style="1" customWidth="1"/>
    <col min="11" max="11" width="7.85546875" style="1" customWidth="1"/>
    <col min="12" max="12" width="7.28515625" style="1" customWidth="1"/>
    <col min="13" max="13" width="8.5703125" style="1" customWidth="1"/>
    <col min="14" max="14" width="6.5703125" style="1" customWidth="1"/>
    <col min="15" max="15" width="7.7109375" style="1" customWidth="1"/>
    <col min="16" max="16" width="7" style="1" customWidth="1"/>
    <col min="17" max="17" width="8" style="1" customWidth="1"/>
    <col min="18" max="18" width="7" style="1" customWidth="1"/>
    <col min="19" max="19" width="6.7109375" style="1" customWidth="1"/>
    <col min="20" max="20" width="11" style="1" customWidth="1"/>
    <col min="21" max="21" width="8.5703125" style="1" customWidth="1"/>
    <col min="22" max="16384" width="9.140625" style="1"/>
  </cols>
  <sheetData>
    <row r="1" spans="1:21" ht="20.100000000000001" customHeight="1" x14ac:dyDescent="0.25">
      <c r="A1" s="2" t="s">
        <v>0</v>
      </c>
    </row>
    <row r="2" spans="1:21" ht="12.75" customHeight="1" x14ac:dyDescent="0.25"/>
    <row r="3" spans="1:21" ht="20.100000000000001" customHeight="1" x14ac:dyDescent="0.3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20.100000000000001" customHeight="1" x14ac:dyDescent="0.25">
      <c r="A4" s="44" t="s">
        <v>109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ht="9.75" customHeight="1" x14ac:dyDescent="0.25"/>
    <row r="6" spans="1:21" ht="11.25" customHeight="1" x14ac:dyDescent="0.25"/>
    <row r="7" spans="1:21" ht="20.100000000000001" customHeight="1" x14ac:dyDescent="0.3">
      <c r="A7" s="43" t="s">
        <v>51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ht="9" customHeight="1" x14ac:dyDescent="0.25"/>
    <row r="9" spans="1:21" ht="55.5" customHeight="1" x14ac:dyDescent="0.25">
      <c r="A9" s="41" t="s">
        <v>21</v>
      </c>
      <c r="B9" s="41" t="s">
        <v>50</v>
      </c>
      <c r="C9" s="41" t="s">
        <v>31</v>
      </c>
      <c r="D9" s="49" t="s">
        <v>48</v>
      </c>
      <c r="E9" s="47"/>
      <c r="F9" s="49" t="s">
        <v>49</v>
      </c>
      <c r="G9" s="50"/>
      <c r="H9" s="56" t="s">
        <v>44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s="4" customFormat="1" ht="68.25" customHeight="1" x14ac:dyDescent="0.25">
      <c r="A10" s="42"/>
      <c r="B10" s="53"/>
      <c r="C10" s="42"/>
      <c r="D10" s="3" t="s">
        <v>16</v>
      </c>
      <c r="E10" s="3" t="s">
        <v>20</v>
      </c>
      <c r="F10" s="3" t="s">
        <v>16</v>
      </c>
      <c r="G10" s="3" t="s">
        <v>20</v>
      </c>
      <c r="H10" s="11" t="s">
        <v>41</v>
      </c>
      <c r="I10" s="3" t="s">
        <v>42</v>
      </c>
      <c r="J10" s="3" t="s">
        <v>46</v>
      </c>
      <c r="K10" s="5" t="s">
        <v>32</v>
      </c>
      <c r="L10" s="5" t="s">
        <v>22</v>
      </c>
      <c r="M10" s="5" t="s">
        <v>33</v>
      </c>
      <c r="N10" s="3" t="s">
        <v>43</v>
      </c>
      <c r="O10" s="3" t="s">
        <v>34</v>
      </c>
      <c r="P10" s="3" t="s">
        <v>35</v>
      </c>
      <c r="Q10" s="5" t="s">
        <v>36</v>
      </c>
      <c r="R10" s="3" t="s">
        <v>37</v>
      </c>
      <c r="S10" s="3" t="s">
        <v>38</v>
      </c>
      <c r="T10" s="5" t="s">
        <v>39</v>
      </c>
      <c r="U10" s="5" t="s">
        <v>40</v>
      </c>
    </row>
    <row r="11" spans="1:21" s="4" customFormat="1" ht="21.95" customHeight="1" x14ac:dyDescent="0.25">
      <c r="A11" s="14">
        <v>1</v>
      </c>
      <c r="B11" s="15" t="s">
        <v>61</v>
      </c>
      <c r="C11" s="14">
        <v>200</v>
      </c>
      <c r="D11" s="3">
        <v>200</v>
      </c>
      <c r="E11" s="35">
        <f>D11/C11*100</f>
        <v>100</v>
      </c>
      <c r="F11" s="3">
        <v>200</v>
      </c>
      <c r="G11" s="35">
        <f>F11/C11*100</f>
        <v>100</v>
      </c>
      <c r="H11" s="13">
        <f>SUM(I11:U11)</f>
        <v>7</v>
      </c>
      <c r="I11" s="3">
        <v>1</v>
      </c>
      <c r="J11" s="3">
        <v>1</v>
      </c>
      <c r="K11" s="5"/>
      <c r="L11" s="5">
        <v>2</v>
      </c>
      <c r="M11" s="5"/>
      <c r="N11" s="3"/>
      <c r="O11" s="3"/>
      <c r="P11" s="3">
        <v>1</v>
      </c>
      <c r="Q11" s="5"/>
      <c r="R11" s="3">
        <v>1</v>
      </c>
      <c r="S11" s="3"/>
      <c r="T11" s="5">
        <v>1</v>
      </c>
      <c r="U11" s="5"/>
    </row>
    <row r="12" spans="1:21" s="4" customFormat="1" ht="21.95" customHeight="1" x14ac:dyDescent="0.25">
      <c r="A12" s="14">
        <v>2</v>
      </c>
      <c r="B12" s="15" t="s">
        <v>62</v>
      </c>
      <c r="C12" s="14">
        <v>170</v>
      </c>
      <c r="D12" s="3">
        <v>170</v>
      </c>
      <c r="E12" s="35">
        <f t="shared" ref="E12:E32" si="0">D12/C12*100</f>
        <v>100</v>
      </c>
      <c r="F12" s="3">
        <v>170</v>
      </c>
      <c r="G12" s="35">
        <f t="shared" ref="G12:G32" si="1">F12/C12*100</f>
        <v>100</v>
      </c>
      <c r="H12" s="13">
        <f t="shared" ref="H12:H31" si="2">SUM(I12:U12)</f>
        <v>0</v>
      </c>
      <c r="I12" s="3"/>
      <c r="J12" s="3"/>
      <c r="K12" s="5"/>
      <c r="L12" s="5"/>
      <c r="M12" s="5"/>
      <c r="N12" s="3"/>
      <c r="O12" s="3"/>
      <c r="P12" s="3"/>
      <c r="Q12" s="5"/>
      <c r="R12" s="3"/>
      <c r="S12" s="3"/>
      <c r="T12" s="5"/>
      <c r="U12" s="5"/>
    </row>
    <row r="13" spans="1:21" s="4" customFormat="1" ht="21.95" customHeight="1" x14ac:dyDescent="0.25">
      <c r="A13" s="14">
        <v>3</v>
      </c>
      <c r="B13" s="15" t="s">
        <v>63</v>
      </c>
      <c r="C13" s="14">
        <v>96</v>
      </c>
      <c r="D13" s="3">
        <v>96</v>
      </c>
      <c r="E13" s="35">
        <f t="shared" si="0"/>
        <v>100</v>
      </c>
      <c r="F13" s="3">
        <v>96</v>
      </c>
      <c r="G13" s="35">
        <f t="shared" si="1"/>
        <v>100</v>
      </c>
      <c r="H13" s="13">
        <f t="shared" si="2"/>
        <v>2</v>
      </c>
      <c r="I13" s="3"/>
      <c r="J13" s="3"/>
      <c r="K13" s="5"/>
      <c r="L13" s="5"/>
      <c r="M13" s="5"/>
      <c r="N13" s="3">
        <v>1</v>
      </c>
      <c r="O13" s="3"/>
      <c r="P13" s="3"/>
      <c r="Q13" s="5"/>
      <c r="R13" s="3">
        <v>1</v>
      </c>
      <c r="S13" s="3"/>
      <c r="T13" s="5"/>
      <c r="U13" s="5"/>
    </row>
    <row r="14" spans="1:21" s="4" customFormat="1" ht="21.95" customHeight="1" x14ac:dyDescent="0.25">
      <c r="A14" s="14">
        <v>4</v>
      </c>
      <c r="B14" s="15" t="s">
        <v>64</v>
      </c>
      <c r="C14" s="14">
        <v>193</v>
      </c>
      <c r="D14" s="3">
        <v>190</v>
      </c>
      <c r="E14" s="35">
        <f t="shared" si="0"/>
        <v>98.445595854922274</v>
      </c>
      <c r="F14" s="3">
        <v>193</v>
      </c>
      <c r="G14" s="35">
        <f t="shared" si="1"/>
        <v>100</v>
      </c>
      <c r="H14" s="13">
        <f t="shared" si="2"/>
        <v>29</v>
      </c>
      <c r="I14" s="3">
        <v>1</v>
      </c>
      <c r="J14" s="3">
        <v>2</v>
      </c>
      <c r="K14" s="5">
        <v>1</v>
      </c>
      <c r="L14" s="5">
        <v>1</v>
      </c>
      <c r="M14" s="5">
        <v>5</v>
      </c>
      <c r="N14" s="3">
        <v>1</v>
      </c>
      <c r="O14" s="3">
        <v>2</v>
      </c>
      <c r="P14" s="3">
        <v>2</v>
      </c>
      <c r="Q14" s="5">
        <v>1</v>
      </c>
      <c r="R14" s="3">
        <v>3</v>
      </c>
      <c r="S14" s="3">
        <v>2</v>
      </c>
      <c r="T14" s="5">
        <v>4</v>
      </c>
      <c r="U14" s="5">
        <v>4</v>
      </c>
    </row>
    <row r="15" spans="1:21" s="4" customFormat="1" ht="21.95" customHeight="1" x14ac:dyDescent="0.25">
      <c r="A15" s="14">
        <v>5</v>
      </c>
      <c r="B15" s="15" t="s">
        <v>65</v>
      </c>
      <c r="C15" s="14">
        <v>98</v>
      </c>
      <c r="D15" s="3">
        <v>98</v>
      </c>
      <c r="E15" s="35">
        <f t="shared" si="0"/>
        <v>100</v>
      </c>
      <c r="F15" s="3">
        <v>98</v>
      </c>
      <c r="G15" s="35">
        <f t="shared" si="1"/>
        <v>100</v>
      </c>
      <c r="H15" s="13">
        <f t="shared" si="2"/>
        <v>0</v>
      </c>
      <c r="I15" s="3"/>
      <c r="J15" s="3"/>
      <c r="K15" s="5"/>
      <c r="L15" s="5"/>
      <c r="M15" s="5"/>
      <c r="N15" s="3"/>
      <c r="O15" s="3"/>
      <c r="P15" s="3"/>
      <c r="Q15" s="5"/>
      <c r="R15" s="3"/>
      <c r="S15" s="3"/>
      <c r="T15" s="5"/>
      <c r="U15" s="5"/>
    </row>
    <row r="16" spans="1:21" s="4" customFormat="1" ht="21.95" customHeight="1" x14ac:dyDescent="0.25">
      <c r="A16" s="14">
        <v>6</v>
      </c>
      <c r="B16" s="15" t="s">
        <v>66</v>
      </c>
      <c r="C16" s="14">
        <v>264</v>
      </c>
      <c r="D16" s="3">
        <v>264</v>
      </c>
      <c r="E16" s="35">
        <f t="shared" si="0"/>
        <v>100</v>
      </c>
      <c r="F16" s="3">
        <v>264</v>
      </c>
      <c r="G16" s="35">
        <f t="shared" si="1"/>
        <v>100</v>
      </c>
      <c r="H16" s="13">
        <f t="shared" si="2"/>
        <v>7</v>
      </c>
      <c r="I16" s="3"/>
      <c r="J16" s="3">
        <v>2</v>
      </c>
      <c r="K16" s="5">
        <v>1</v>
      </c>
      <c r="L16" s="5"/>
      <c r="M16" s="5">
        <v>1</v>
      </c>
      <c r="N16" s="3">
        <v>1</v>
      </c>
      <c r="O16" s="3"/>
      <c r="P16" s="3"/>
      <c r="Q16" s="5"/>
      <c r="R16" s="3"/>
      <c r="S16" s="3"/>
      <c r="T16" s="5">
        <v>2</v>
      </c>
      <c r="U16" s="5"/>
    </row>
    <row r="17" spans="1:21" s="4" customFormat="1" ht="21.95" customHeight="1" x14ac:dyDescent="0.25">
      <c r="A17" s="14">
        <v>7</v>
      </c>
      <c r="B17" s="15" t="s">
        <v>67</v>
      </c>
      <c r="C17" s="14">
        <v>111</v>
      </c>
      <c r="D17" s="3">
        <v>111</v>
      </c>
      <c r="E17" s="35">
        <f t="shared" si="0"/>
        <v>100</v>
      </c>
      <c r="F17" s="3">
        <v>111</v>
      </c>
      <c r="G17" s="35">
        <f t="shared" si="1"/>
        <v>100</v>
      </c>
      <c r="H17" s="13">
        <f t="shared" si="2"/>
        <v>1</v>
      </c>
      <c r="I17" s="3"/>
      <c r="J17" s="3"/>
      <c r="K17" s="5"/>
      <c r="L17" s="5"/>
      <c r="M17" s="5"/>
      <c r="N17" s="3"/>
      <c r="O17" s="3"/>
      <c r="P17" s="3"/>
      <c r="Q17" s="5"/>
      <c r="R17" s="3">
        <v>1</v>
      </c>
      <c r="S17" s="3"/>
      <c r="T17" s="5"/>
      <c r="U17" s="5"/>
    </row>
    <row r="18" spans="1:21" s="4" customFormat="1" ht="21.95" customHeight="1" x14ac:dyDescent="0.25">
      <c r="A18" s="14">
        <v>8</v>
      </c>
      <c r="B18" s="15" t="s">
        <v>68</v>
      </c>
      <c r="C18" s="14">
        <v>148</v>
      </c>
      <c r="D18" s="3">
        <v>148</v>
      </c>
      <c r="E18" s="35">
        <f t="shared" si="0"/>
        <v>100</v>
      </c>
      <c r="F18" s="3">
        <v>148</v>
      </c>
      <c r="G18" s="35">
        <f t="shared" si="1"/>
        <v>100</v>
      </c>
      <c r="H18" s="13">
        <f t="shared" si="2"/>
        <v>5</v>
      </c>
      <c r="I18" s="3"/>
      <c r="J18" s="3">
        <v>1</v>
      </c>
      <c r="K18" s="5"/>
      <c r="L18" s="5"/>
      <c r="M18" s="5"/>
      <c r="N18" s="3"/>
      <c r="O18" s="3">
        <v>1</v>
      </c>
      <c r="P18" s="3"/>
      <c r="Q18" s="5"/>
      <c r="R18" s="3">
        <v>2</v>
      </c>
      <c r="S18" s="3">
        <v>1</v>
      </c>
      <c r="T18" s="5"/>
      <c r="U18" s="5"/>
    </row>
    <row r="19" spans="1:21" s="4" customFormat="1" ht="21.95" customHeight="1" x14ac:dyDescent="0.25">
      <c r="A19" s="14">
        <v>9</v>
      </c>
      <c r="B19" s="15" t="s">
        <v>69</v>
      </c>
      <c r="C19" s="14">
        <v>79</v>
      </c>
      <c r="D19" s="3">
        <v>79</v>
      </c>
      <c r="E19" s="35">
        <f t="shared" si="0"/>
        <v>100</v>
      </c>
      <c r="F19" s="3">
        <v>79</v>
      </c>
      <c r="G19" s="35">
        <f t="shared" si="1"/>
        <v>100</v>
      </c>
      <c r="H19" s="13">
        <f t="shared" si="2"/>
        <v>5</v>
      </c>
      <c r="I19" s="3"/>
      <c r="J19" s="3"/>
      <c r="K19" s="5"/>
      <c r="L19" s="5"/>
      <c r="M19" s="5">
        <v>3</v>
      </c>
      <c r="N19" s="3"/>
      <c r="O19" s="3"/>
      <c r="P19" s="3"/>
      <c r="Q19" s="5"/>
      <c r="R19" s="3"/>
      <c r="S19" s="3"/>
      <c r="T19" s="5">
        <v>1</v>
      </c>
      <c r="U19" s="5">
        <v>1</v>
      </c>
    </row>
    <row r="20" spans="1:21" s="4" customFormat="1" ht="21.95" customHeight="1" x14ac:dyDescent="0.25">
      <c r="A20" s="14">
        <v>10</v>
      </c>
      <c r="B20" s="15" t="s">
        <v>70</v>
      </c>
      <c r="C20" s="14">
        <v>228</v>
      </c>
      <c r="D20" s="3">
        <v>228</v>
      </c>
      <c r="E20" s="35">
        <f t="shared" si="0"/>
        <v>100</v>
      </c>
      <c r="F20" s="3">
        <v>228</v>
      </c>
      <c r="G20" s="35">
        <f t="shared" si="1"/>
        <v>100</v>
      </c>
      <c r="H20" s="13">
        <f t="shared" si="2"/>
        <v>0</v>
      </c>
      <c r="I20" s="3"/>
      <c r="J20" s="3"/>
      <c r="K20" s="5"/>
      <c r="L20" s="5"/>
      <c r="M20" s="5"/>
      <c r="N20" s="3"/>
      <c r="O20" s="3"/>
      <c r="P20" s="3"/>
      <c r="Q20" s="5"/>
      <c r="R20" s="3"/>
      <c r="S20" s="3"/>
      <c r="T20" s="5"/>
      <c r="U20" s="5"/>
    </row>
    <row r="21" spans="1:21" s="4" customFormat="1" ht="21.95" customHeight="1" x14ac:dyDescent="0.25">
      <c r="A21" s="14">
        <v>11</v>
      </c>
      <c r="B21" s="15" t="s">
        <v>71</v>
      </c>
      <c r="C21" s="14">
        <v>314</v>
      </c>
      <c r="D21" s="3">
        <v>314</v>
      </c>
      <c r="E21" s="35">
        <f t="shared" si="0"/>
        <v>100</v>
      </c>
      <c r="F21" s="3">
        <v>314</v>
      </c>
      <c r="G21" s="35">
        <f t="shared" si="1"/>
        <v>100</v>
      </c>
      <c r="H21" s="13">
        <f t="shared" si="2"/>
        <v>0</v>
      </c>
      <c r="I21" s="3"/>
      <c r="J21" s="3"/>
      <c r="K21" s="5"/>
      <c r="L21" s="5"/>
      <c r="M21" s="5"/>
      <c r="N21" s="3"/>
      <c r="O21" s="3"/>
      <c r="P21" s="3"/>
      <c r="Q21" s="5"/>
      <c r="R21" s="3"/>
      <c r="S21" s="3"/>
      <c r="T21" s="5"/>
      <c r="U21" s="5"/>
    </row>
    <row r="22" spans="1:21" s="4" customFormat="1" ht="21.95" customHeight="1" x14ac:dyDescent="0.25">
      <c r="A22" s="14">
        <v>12</v>
      </c>
      <c r="B22" s="15" t="s">
        <v>72</v>
      </c>
      <c r="C22" s="9">
        <v>22</v>
      </c>
      <c r="D22" s="9">
        <v>22</v>
      </c>
      <c r="E22" s="35">
        <f t="shared" si="0"/>
        <v>100</v>
      </c>
      <c r="F22" s="9">
        <v>22</v>
      </c>
      <c r="G22" s="35">
        <f t="shared" si="1"/>
        <v>100</v>
      </c>
      <c r="H22" s="13">
        <f t="shared" si="2"/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4" customFormat="1" ht="21.95" customHeight="1" x14ac:dyDescent="0.25">
      <c r="A23" s="14">
        <v>13</v>
      </c>
      <c r="B23" s="15" t="s">
        <v>73</v>
      </c>
      <c r="C23" s="5">
        <v>11</v>
      </c>
      <c r="D23" s="5">
        <v>11</v>
      </c>
      <c r="E23" s="35">
        <f t="shared" si="0"/>
        <v>100</v>
      </c>
      <c r="F23" s="5">
        <v>11</v>
      </c>
      <c r="G23" s="35">
        <f t="shared" si="1"/>
        <v>100</v>
      </c>
      <c r="H23" s="13">
        <f t="shared" si="2"/>
        <v>2</v>
      </c>
      <c r="I23" s="5"/>
      <c r="J23" s="5"/>
      <c r="K23" s="5"/>
      <c r="L23" s="5"/>
      <c r="M23" s="5">
        <v>1</v>
      </c>
      <c r="N23" s="5"/>
      <c r="O23" s="5"/>
      <c r="P23" s="5"/>
      <c r="Q23" s="5"/>
      <c r="R23" s="5"/>
      <c r="S23" s="5">
        <v>1</v>
      </c>
      <c r="T23" s="5"/>
      <c r="U23" s="5"/>
    </row>
    <row r="24" spans="1:21" s="32" customFormat="1" ht="21.95" customHeight="1" x14ac:dyDescent="0.25">
      <c r="A24" s="14">
        <v>14</v>
      </c>
      <c r="B24" s="15" t="s">
        <v>74</v>
      </c>
      <c r="C24" s="34">
        <v>21</v>
      </c>
      <c r="D24" s="34">
        <v>21</v>
      </c>
      <c r="E24" s="35">
        <f t="shared" si="0"/>
        <v>100</v>
      </c>
      <c r="F24" s="34">
        <v>21</v>
      </c>
      <c r="G24" s="35">
        <f t="shared" si="1"/>
        <v>100</v>
      </c>
      <c r="H24" s="13">
        <f t="shared" si="2"/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s="33" customFormat="1" ht="21.95" customHeight="1" x14ac:dyDescent="0.25">
      <c r="A25" s="14">
        <v>15</v>
      </c>
      <c r="B25" s="15" t="s">
        <v>75</v>
      </c>
      <c r="C25" s="34">
        <v>14</v>
      </c>
      <c r="D25" s="34">
        <v>14</v>
      </c>
      <c r="E25" s="35">
        <f t="shared" si="0"/>
        <v>100</v>
      </c>
      <c r="F25" s="34">
        <v>14</v>
      </c>
      <c r="G25" s="35">
        <f t="shared" si="1"/>
        <v>100</v>
      </c>
      <c r="H25" s="13">
        <f t="shared" si="2"/>
        <v>1</v>
      </c>
      <c r="I25" s="34"/>
      <c r="J25" s="34"/>
      <c r="K25" s="34"/>
      <c r="L25" s="34"/>
      <c r="M25" s="34"/>
      <c r="N25" s="34">
        <v>1</v>
      </c>
      <c r="O25" s="34"/>
      <c r="P25" s="34"/>
      <c r="Q25" s="34"/>
      <c r="R25" s="34"/>
      <c r="S25" s="34"/>
      <c r="T25" s="34"/>
      <c r="U25" s="34"/>
    </row>
    <row r="26" spans="1:21" s="4" customFormat="1" ht="21.95" customHeight="1" x14ac:dyDescent="0.25">
      <c r="A26" s="14">
        <v>16</v>
      </c>
      <c r="B26" s="15" t="s">
        <v>76</v>
      </c>
      <c r="C26" s="5">
        <v>14</v>
      </c>
      <c r="D26" s="5">
        <v>14</v>
      </c>
      <c r="E26" s="35">
        <f t="shared" si="0"/>
        <v>100</v>
      </c>
      <c r="F26" s="5">
        <v>14</v>
      </c>
      <c r="G26" s="35">
        <f t="shared" si="1"/>
        <v>100</v>
      </c>
      <c r="H26" s="13">
        <f t="shared" si="2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s="4" customFormat="1" ht="21.95" customHeight="1" x14ac:dyDescent="0.25">
      <c r="A27" s="14">
        <v>17</v>
      </c>
      <c r="B27" s="15" t="s">
        <v>77</v>
      </c>
      <c r="C27" s="5">
        <v>20</v>
      </c>
      <c r="D27" s="5">
        <v>20</v>
      </c>
      <c r="E27" s="35">
        <f t="shared" si="0"/>
        <v>100</v>
      </c>
      <c r="F27" s="5">
        <v>20</v>
      </c>
      <c r="G27" s="35">
        <f t="shared" si="1"/>
        <v>100</v>
      </c>
      <c r="H27" s="13">
        <f t="shared" si="2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s="4" customFormat="1" ht="21.95" customHeight="1" x14ac:dyDescent="0.25">
      <c r="A28" s="14">
        <v>18</v>
      </c>
      <c r="B28" s="15" t="s">
        <v>78</v>
      </c>
      <c r="C28" s="5">
        <v>17</v>
      </c>
      <c r="D28" s="5">
        <v>17</v>
      </c>
      <c r="E28" s="35">
        <f t="shared" si="0"/>
        <v>100</v>
      </c>
      <c r="F28" s="5">
        <v>17</v>
      </c>
      <c r="G28" s="35">
        <f t="shared" si="1"/>
        <v>100</v>
      </c>
      <c r="H28" s="13">
        <f t="shared" si="2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s="4" customFormat="1" ht="21.95" customHeight="1" x14ac:dyDescent="0.25">
      <c r="A29" s="14">
        <v>19</v>
      </c>
      <c r="B29" s="15" t="s">
        <v>79</v>
      </c>
      <c r="C29" s="5">
        <v>14</v>
      </c>
      <c r="D29" s="5">
        <v>14</v>
      </c>
      <c r="E29" s="35">
        <f t="shared" si="0"/>
        <v>100</v>
      </c>
      <c r="F29" s="5">
        <v>14</v>
      </c>
      <c r="G29" s="35">
        <f t="shared" si="1"/>
        <v>100</v>
      </c>
      <c r="H29" s="13">
        <f t="shared" si="2"/>
        <v>2</v>
      </c>
      <c r="I29" s="5"/>
      <c r="J29" s="5"/>
      <c r="K29" s="5"/>
      <c r="L29" s="5"/>
      <c r="M29" s="5"/>
      <c r="N29" s="5"/>
      <c r="O29" s="5">
        <v>1</v>
      </c>
      <c r="P29" s="5"/>
      <c r="Q29" s="5"/>
      <c r="R29" s="5">
        <v>1</v>
      </c>
      <c r="S29" s="5"/>
      <c r="T29" s="5"/>
      <c r="U29" s="5"/>
    </row>
    <row r="30" spans="1:21" s="4" customFormat="1" ht="21.95" customHeight="1" x14ac:dyDescent="0.25">
      <c r="A30" s="14">
        <v>20</v>
      </c>
      <c r="B30" s="15" t="s">
        <v>80</v>
      </c>
      <c r="C30" s="5">
        <v>20</v>
      </c>
      <c r="D30" s="5">
        <v>20</v>
      </c>
      <c r="E30" s="35">
        <f t="shared" si="0"/>
        <v>100</v>
      </c>
      <c r="F30" s="5">
        <v>20</v>
      </c>
      <c r="G30" s="35">
        <f t="shared" si="1"/>
        <v>100</v>
      </c>
      <c r="H30" s="13">
        <f t="shared" si="2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s="4" customFormat="1" ht="21.95" customHeight="1" x14ac:dyDescent="0.25">
      <c r="A31" s="14">
        <v>21</v>
      </c>
      <c r="B31" s="31" t="s">
        <v>81</v>
      </c>
      <c r="C31" s="5">
        <v>20</v>
      </c>
      <c r="D31" s="5">
        <v>20</v>
      </c>
      <c r="E31" s="35">
        <f t="shared" si="0"/>
        <v>100</v>
      </c>
      <c r="F31" s="5">
        <v>20</v>
      </c>
      <c r="G31" s="35">
        <f t="shared" si="1"/>
        <v>100</v>
      </c>
      <c r="H31" s="13">
        <f t="shared" si="2"/>
        <v>3</v>
      </c>
      <c r="I31" s="5"/>
      <c r="J31" s="5"/>
      <c r="K31" s="5"/>
      <c r="L31" s="5"/>
      <c r="M31" s="5">
        <v>2</v>
      </c>
      <c r="N31" s="5"/>
      <c r="O31" s="5"/>
      <c r="P31" s="5"/>
      <c r="Q31" s="5"/>
      <c r="R31" s="5">
        <v>1</v>
      </c>
      <c r="S31" s="5"/>
      <c r="T31" s="5"/>
      <c r="U31" s="5"/>
    </row>
    <row r="32" spans="1:21" s="4" customFormat="1" ht="21.95" customHeight="1" x14ac:dyDescent="0.25">
      <c r="A32" s="55" t="s">
        <v>55</v>
      </c>
      <c r="B32" s="55"/>
      <c r="C32" s="28">
        <f>SUM(C11:C31)</f>
        <v>2074</v>
      </c>
      <c r="D32" s="28">
        <f t="shared" ref="D32:U32" si="3">SUM(D11:D31)</f>
        <v>2071</v>
      </c>
      <c r="E32" s="36">
        <f t="shared" si="0"/>
        <v>99.855351976856326</v>
      </c>
      <c r="F32" s="28">
        <f t="shared" si="3"/>
        <v>2074</v>
      </c>
      <c r="G32" s="37">
        <f t="shared" si="1"/>
        <v>100</v>
      </c>
      <c r="H32" s="16">
        <f>SUM(H11:H31)</f>
        <v>64</v>
      </c>
      <c r="I32" s="16">
        <f t="shared" si="3"/>
        <v>2</v>
      </c>
      <c r="J32" s="16">
        <f t="shared" si="3"/>
        <v>6</v>
      </c>
      <c r="K32" s="16">
        <f t="shared" si="3"/>
        <v>2</v>
      </c>
      <c r="L32" s="16">
        <f t="shared" si="3"/>
        <v>3</v>
      </c>
      <c r="M32" s="16">
        <f t="shared" si="3"/>
        <v>12</v>
      </c>
      <c r="N32" s="16">
        <f t="shared" si="3"/>
        <v>4</v>
      </c>
      <c r="O32" s="16">
        <f t="shared" si="3"/>
        <v>4</v>
      </c>
      <c r="P32" s="16">
        <f t="shared" si="3"/>
        <v>3</v>
      </c>
      <c r="Q32" s="16">
        <f t="shared" si="3"/>
        <v>1</v>
      </c>
      <c r="R32" s="16">
        <f t="shared" si="3"/>
        <v>10</v>
      </c>
      <c r="S32" s="16">
        <f t="shared" si="3"/>
        <v>4</v>
      </c>
      <c r="T32" s="16">
        <f t="shared" si="3"/>
        <v>8</v>
      </c>
      <c r="U32" s="16">
        <f t="shared" si="3"/>
        <v>5</v>
      </c>
    </row>
  </sheetData>
  <mergeCells count="10">
    <mergeCell ref="A32:B32"/>
    <mergeCell ref="H9:U9"/>
    <mergeCell ref="A3:U3"/>
    <mergeCell ref="A4:U4"/>
    <mergeCell ref="A7:U7"/>
    <mergeCell ref="A9:A10"/>
    <mergeCell ref="B9:B10"/>
    <mergeCell ref="C9:C10"/>
    <mergeCell ref="D9:E9"/>
    <mergeCell ref="F9:G9"/>
  </mergeCells>
  <printOptions horizontalCentered="1"/>
  <pageMargins left="0" right="0" top="0.5" bottom="0.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K8" sqref="K8"/>
    </sheetView>
  </sheetViews>
  <sheetFormatPr defaultRowHeight="15.75" x14ac:dyDescent="0.25"/>
  <cols>
    <col min="1" max="1" width="6.7109375" style="1" customWidth="1"/>
    <col min="2" max="2" width="34.7109375" style="1" customWidth="1"/>
    <col min="3" max="4" width="9.140625" style="1"/>
    <col min="5" max="6" width="16.28515625" style="22" customWidth="1"/>
    <col min="7" max="8" width="19.42578125" style="22" customWidth="1"/>
    <col min="9" max="11" width="12.28515625" style="1" customWidth="1"/>
    <col min="12" max="12" width="13.85546875" style="1" customWidth="1"/>
    <col min="13" max="16384" width="9.140625" style="1"/>
  </cols>
  <sheetData>
    <row r="1" spans="1:12" ht="20.100000000000001" customHeight="1" x14ac:dyDescent="0.25">
      <c r="A1" s="2" t="s">
        <v>0</v>
      </c>
      <c r="F1" s="12"/>
    </row>
    <row r="2" spans="1:12" ht="12.75" customHeight="1" x14ac:dyDescent="0.25"/>
    <row r="3" spans="1:12" ht="20.100000000000001" customHeight="1" x14ac:dyDescent="0.3">
      <c r="A3" s="43" t="s">
        <v>13</v>
      </c>
      <c r="B3" s="43"/>
      <c r="C3" s="43"/>
      <c r="D3" s="43"/>
      <c r="E3" s="43"/>
      <c r="F3" s="43"/>
      <c r="G3" s="43"/>
      <c r="H3" s="43"/>
      <c r="I3" s="17"/>
      <c r="J3" s="17"/>
      <c r="K3" s="17"/>
      <c r="L3" s="17"/>
    </row>
    <row r="4" spans="1:12" ht="20.100000000000001" customHeight="1" x14ac:dyDescent="0.25">
      <c r="A4" s="44" t="s">
        <v>109</v>
      </c>
      <c r="B4" s="44"/>
      <c r="C4" s="44"/>
      <c r="D4" s="44"/>
      <c r="E4" s="44"/>
      <c r="F4" s="44"/>
      <c r="G4" s="44"/>
      <c r="H4" s="44"/>
      <c r="I4" s="18"/>
      <c r="J4" s="18"/>
      <c r="K4" s="18"/>
      <c r="L4" s="18"/>
    </row>
    <row r="5" spans="1:12" ht="12" customHeight="1" x14ac:dyDescent="0.25"/>
    <row r="6" spans="1:12" ht="27.75" customHeight="1" x14ac:dyDescent="0.25">
      <c r="A6" s="64" t="s">
        <v>56</v>
      </c>
      <c r="B6" s="64"/>
      <c r="C6" s="64"/>
      <c r="D6" s="64"/>
      <c r="E6" s="64"/>
      <c r="F6" s="64"/>
      <c r="G6" s="64"/>
      <c r="H6" s="64"/>
      <c r="I6" s="21"/>
      <c r="J6" s="21"/>
      <c r="K6" s="21"/>
      <c r="L6" s="21"/>
    </row>
    <row r="7" spans="1:12" ht="42.75" customHeight="1" x14ac:dyDescent="0.25">
      <c r="A7" s="55" t="s">
        <v>21</v>
      </c>
      <c r="B7" s="56" t="s">
        <v>50</v>
      </c>
      <c r="C7" s="56" t="s">
        <v>53</v>
      </c>
      <c r="D7" s="56" t="s">
        <v>54</v>
      </c>
      <c r="E7" s="49" t="s">
        <v>57</v>
      </c>
      <c r="F7" s="50"/>
      <c r="G7" s="56" t="s">
        <v>58</v>
      </c>
      <c r="H7" s="56"/>
      <c r="I7" s="63"/>
      <c r="J7" s="63"/>
      <c r="K7" s="63"/>
      <c r="L7" s="63"/>
    </row>
    <row r="8" spans="1:12" ht="37.5" customHeight="1" x14ac:dyDescent="0.25">
      <c r="A8" s="55"/>
      <c r="B8" s="55"/>
      <c r="C8" s="55"/>
      <c r="D8" s="55"/>
      <c r="E8" s="3" t="s">
        <v>45</v>
      </c>
      <c r="F8" s="3" t="s">
        <v>47</v>
      </c>
      <c r="G8" s="3" t="s">
        <v>16</v>
      </c>
      <c r="H8" s="3" t="s">
        <v>59</v>
      </c>
      <c r="I8" s="19"/>
      <c r="J8" s="19"/>
      <c r="K8" s="19"/>
      <c r="L8" s="19"/>
    </row>
    <row r="9" spans="1:12" s="4" customFormat="1" ht="21.95" customHeight="1" x14ac:dyDescent="0.25">
      <c r="A9" s="5">
        <v>1</v>
      </c>
      <c r="B9" s="15" t="s">
        <v>61</v>
      </c>
      <c r="C9" s="5">
        <v>8</v>
      </c>
      <c r="D9" s="5">
        <v>51</v>
      </c>
      <c r="E9" s="9">
        <v>51</v>
      </c>
      <c r="F9" s="38" t="s">
        <v>108</v>
      </c>
      <c r="G9" s="9">
        <v>31</v>
      </c>
      <c r="H9" s="9">
        <v>19</v>
      </c>
      <c r="I9" s="20"/>
      <c r="J9" s="20"/>
      <c r="K9" s="20"/>
      <c r="L9" s="20"/>
    </row>
    <row r="10" spans="1:12" s="4" customFormat="1" ht="21.95" customHeight="1" x14ac:dyDescent="0.25">
      <c r="A10" s="5">
        <v>2</v>
      </c>
      <c r="B10" s="15" t="s">
        <v>62</v>
      </c>
      <c r="C10" s="5">
        <v>11</v>
      </c>
      <c r="D10" s="5">
        <v>37</v>
      </c>
      <c r="E10" s="5">
        <v>37</v>
      </c>
      <c r="F10" s="38" t="s">
        <v>108</v>
      </c>
      <c r="G10" s="5">
        <v>70</v>
      </c>
      <c r="H10" s="5">
        <v>14</v>
      </c>
    </row>
    <row r="11" spans="1:12" s="4" customFormat="1" ht="21.95" customHeight="1" x14ac:dyDescent="0.25">
      <c r="A11" s="5">
        <v>3</v>
      </c>
      <c r="B11" s="15" t="s">
        <v>63</v>
      </c>
      <c r="C11" s="5">
        <v>6</v>
      </c>
      <c r="D11" s="5">
        <v>22</v>
      </c>
      <c r="E11" s="5">
        <v>22</v>
      </c>
      <c r="F11" s="38" t="s">
        <v>108</v>
      </c>
      <c r="G11" s="5">
        <v>14</v>
      </c>
      <c r="H11" s="5">
        <v>12</v>
      </c>
    </row>
    <row r="12" spans="1:12" s="4" customFormat="1" ht="21.95" customHeight="1" x14ac:dyDescent="0.25">
      <c r="A12" s="5">
        <v>4</v>
      </c>
      <c r="B12" s="15" t="s">
        <v>64</v>
      </c>
      <c r="C12" s="5">
        <v>13</v>
      </c>
      <c r="D12" s="5">
        <v>46</v>
      </c>
      <c r="E12" s="5">
        <v>46</v>
      </c>
      <c r="F12" s="38" t="s">
        <v>108</v>
      </c>
      <c r="G12" s="5">
        <v>28</v>
      </c>
      <c r="H12" s="5">
        <v>31</v>
      </c>
    </row>
    <row r="13" spans="1:12" s="4" customFormat="1" ht="21.95" customHeight="1" x14ac:dyDescent="0.25">
      <c r="A13" s="5">
        <v>5</v>
      </c>
      <c r="B13" s="15" t="s">
        <v>65</v>
      </c>
      <c r="C13" s="5">
        <v>6</v>
      </c>
      <c r="D13" s="5">
        <v>23</v>
      </c>
      <c r="E13" s="5">
        <v>23</v>
      </c>
      <c r="F13" s="38" t="s">
        <v>108</v>
      </c>
      <c r="G13" s="5">
        <v>10</v>
      </c>
      <c r="H13" s="5">
        <v>30</v>
      </c>
    </row>
    <row r="14" spans="1:12" s="4" customFormat="1" ht="21.95" customHeight="1" x14ac:dyDescent="0.25">
      <c r="A14" s="5">
        <v>6</v>
      </c>
      <c r="B14" s="15" t="s">
        <v>66</v>
      </c>
      <c r="C14" s="5">
        <v>17</v>
      </c>
      <c r="D14" s="5">
        <v>52</v>
      </c>
      <c r="E14" s="5">
        <v>52</v>
      </c>
      <c r="F14" s="38" t="s">
        <v>108</v>
      </c>
      <c r="G14" s="5">
        <v>57</v>
      </c>
      <c r="H14" s="5">
        <v>27</v>
      </c>
    </row>
    <row r="15" spans="1:12" s="4" customFormat="1" ht="21.95" customHeight="1" x14ac:dyDescent="0.25">
      <c r="A15" s="5">
        <v>7</v>
      </c>
      <c r="B15" s="15" t="s">
        <v>67</v>
      </c>
      <c r="C15" s="5">
        <v>7</v>
      </c>
      <c r="D15" s="5">
        <v>24</v>
      </c>
      <c r="E15" s="5">
        <v>24</v>
      </c>
      <c r="F15" s="38" t="s">
        <v>108</v>
      </c>
      <c r="G15" s="5">
        <v>41</v>
      </c>
      <c r="H15" s="5">
        <v>0</v>
      </c>
    </row>
    <row r="16" spans="1:12" s="4" customFormat="1" ht="21.95" customHeight="1" x14ac:dyDescent="0.25">
      <c r="A16" s="5">
        <v>8</v>
      </c>
      <c r="B16" s="15" t="s">
        <v>68</v>
      </c>
      <c r="C16" s="5">
        <v>8</v>
      </c>
      <c r="D16" s="5">
        <v>35</v>
      </c>
      <c r="E16" s="5">
        <v>35</v>
      </c>
      <c r="F16" s="38" t="s">
        <v>108</v>
      </c>
      <c r="G16" s="5">
        <v>25</v>
      </c>
      <c r="H16" s="5">
        <v>40</v>
      </c>
    </row>
    <row r="17" spans="1:8" s="4" customFormat="1" ht="21.95" customHeight="1" x14ac:dyDescent="0.25">
      <c r="A17" s="5">
        <v>9</v>
      </c>
      <c r="B17" s="15" t="s">
        <v>69</v>
      </c>
      <c r="C17" s="5">
        <v>5</v>
      </c>
      <c r="D17" s="5">
        <v>30</v>
      </c>
      <c r="E17" s="5">
        <v>30</v>
      </c>
      <c r="F17" s="38" t="s">
        <v>108</v>
      </c>
      <c r="G17" s="5">
        <v>28</v>
      </c>
      <c r="H17" s="5">
        <v>8</v>
      </c>
    </row>
    <row r="18" spans="1:8" s="4" customFormat="1" ht="21.95" customHeight="1" x14ac:dyDescent="0.25">
      <c r="A18" s="5">
        <v>10</v>
      </c>
      <c r="B18" s="15" t="s">
        <v>70</v>
      </c>
      <c r="C18" s="5">
        <v>10</v>
      </c>
      <c r="D18" s="5">
        <v>44</v>
      </c>
      <c r="E18" s="5">
        <v>44</v>
      </c>
      <c r="F18" s="38" t="s">
        <v>108</v>
      </c>
      <c r="G18" s="5">
        <v>40</v>
      </c>
      <c r="H18" s="5">
        <v>0</v>
      </c>
    </row>
    <row r="19" spans="1:8" s="4" customFormat="1" ht="21.95" customHeight="1" x14ac:dyDescent="0.25">
      <c r="A19" s="5">
        <v>11</v>
      </c>
      <c r="B19" s="15" t="s">
        <v>71</v>
      </c>
      <c r="C19" s="5">
        <v>15</v>
      </c>
      <c r="D19" s="5">
        <v>57</v>
      </c>
      <c r="E19" s="5">
        <v>57</v>
      </c>
      <c r="F19" s="38" t="s">
        <v>108</v>
      </c>
      <c r="G19" s="5">
        <v>40</v>
      </c>
      <c r="H19" s="5">
        <v>50</v>
      </c>
    </row>
    <row r="20" spans="1:8" s="4" customFormat="1" ht="21.95" customHeight="1" x14ac:dyDescent="0.25">
      <c r="A20" s="5">
        <v>12</v>
      </c>
      <c r="B20" s="15" t="s">
        <v>72</v>
      </c>
      <c r="C20" s="5">
        <v>1</v>
      </c>
      <c r="D20" s="5">
        <v>5</v>
      </c>
      <c r="E20" s="5">
        <v>5</v>
      </c>
      <c r="F20" s="38" t="s">
        <v>108</v>
      </c>
      <c r="G20" s="5">
        <v>0</v>
      </c>
      <c r="H20" s="5">
        <v>0</v>
      </c>
    </row>
    <row r="21" spans="1:8" s="4" customFormat="1" ht="21.95" customHeight="1" x14ac:dyDescent="0.25">
      <c r="A21" s="5">
        <v>13</v>
      </c>
      <c r="B21" s="15" t="s">
        <v>73</v>
      </c>
      <c r="C21" s="5">
        <v>1</v>
      </c>
      <c r="D21" s="5">
        <v>2</v>
      </c>
      <c r="E21" s="5">
        <v>2</v>
      </c>
      <c r="F21" s="38" t="s">
        <v>108</v>
      </c>
      <c r="G21" s="5">
        <v>0</v>
      </c>
      <c r="H21" s="5">
        <v>6</v>
      </c>
    </row>
    <row r="22" spans="1:8" s="4" customFormat="1" ht="21.95" customHeight="1" x14ac:dyDescent="0.25">
      <c r="A22" s="5">
        <v>14</v>
      </c>
      <c r="B22" s="15" t="s">
        <v>74</v>
      </c>
      <c r="C22" s="5">
        <v>1</v>
      </c>
      <c r="D22" s="5">
        <v>4</v>
      </c>
      <c r="E22" s="5">
        <v>4</v>
      </c>
      <c r="F22" s="38" t="s">
        <v>108</v>
      </c>
      <c r="G22" s="5">
        <v>8</v>
      </c>
      <c r="H22" s="5">
        <v>5</v>
      </c>
    </row>
    <row r="23" spans="1:8" s="4" customFormat="1" ht="21.95" customHeight="1" x14ac:dyDescent="0.25">
      <c r="A23" s="5">
        <v>15</v>
      </c>
      <c r="B23" s="15" t="s">
        <v>75</v>
      </c>
      <c r="C23" s="5">
        <v>1</v>
      </c>
      <c r="D23" s="5">
        <v>4</v>
      </c>
      <c r="E23" s="5">
        <v>4</v>
      </c>
      <c r="F23" s="38" t="s">
        <v>108</v>
      </c>
      <c r="G23" s="5">
        <v>4</v>
      </c>
      <c r="H23" s="5">
        <v>0</v>
      </c>
    </row>
    <row r="24" spans="1:8" s="4" customFormat="1" ht="21.95" customHeight="1" x14ac:dyDescent="0.25">
      <c r="A24" s="5">
        <v>16</v>
      </c>
      <c r="B24" s="15" t="s">
        <v>76</v>
      </c>
      <c r="C24" s="5">
        <v>1</v>
      </c>
      <c r="D24" s="5">
        <v>1</v>
      </c>
      <c r="E24" s="5">
        <v>1</v>
      </c>
      <c r="F24" s="38" t="s">
        <v>108</v>
      </c>
      <c r="G24" s="5">
        <v>3</v>
      </c>
      <c r="H24" s="5">
        <v>0</v>
      </c>
    </row>
    <row r="25" spans="1:8" s="4" customFormat="1" ht="21.95" customHeight="1" x14ac:dyDescent="0.25">
      <c r="A25" s="5">
        <v>17</v>
      </c>
      <c r="B25" s="15" t="s">
        <v>77</v>
      </c>
      <c r="C25" s="5">
        <v>1</v>
      </c>
      <c r="D25" s="5">
        <v>5</v>
      </c>
      <c r="E25" s="5">
        <v>5</v>
      </c>
      <c r="F25" s="38" t="s">
        <v>108</v>
      </c>
      <c r="G25" s="5">
        <v>2</v>
      </c>
      <c r="H25" s="5">
        <v>0</v>
      </c>
    </row>
    <row r="26" spans="1:8" s="4" customFormat="1" ht="21.95" customHeight="1" x14ac:dyDescent="0.25">
      <c r="A26" s="5">
        <v>18</v>
      </c>
      <c r="B26" s="15" t="s">
        <v>78</v>
      </c>
      <c r="C26" s="5">
        <v>1</v>
      </c>
      <c r="D26" s="5">
        <v>3</v>
      </c>
      <c r="E26" s="5">
        <v>3</v>
      </c>
      <c r="F26" s="38" t="s">
        <v>108</v>
      </c>
      <c r="G26" s="5">
        <v>5</v>
      </c>
      <c r="H26" s="5">
        <v>0</v>
      </c>
    </row>
    <row r="27" spans="1:8" s="4" customFormat="1" ht="21.95" customHeight="1" x14ac:dyDescent="0.25">
      <c r="A27" s="5">
        <v>19</v>
      </c>
      <c r="B27" s="15" t="s">
        <v>79</v>
      </c>
      <c r="C27" s="5">
        <v>1</v>
      </c>
      <c r="D27" s="5">
        <v>4</v>
      </c>
      <c r="E27" s="5">
        <v>4</v>
      </c>
      <c r="F27" s="38" t="s">
        <v>108</v>
      </c>
      <c r="G27" s="5">
        <v>0</v>
      </c>
      <c r="H27" s="5">
        <v>4</v>
      </c>
    </row>
    <row r="28" spans="1:8" s="4" customFormat="1" ht="21.95" customHeight="1" x14ac:dyDescent="0.25">
      <c r="A28" s="5">
        <v>20</v>
      </c>
      <c r="B28" s="15" t="s">
        <v>80</v>
      </c>
      <c r="C28" s="5">
        <v>1</v>
      </c>
      <c r="D28" s="5">
        <v>2</v>
      </c>
      <c r="E28" s="5">
        <v>2</v>
      </c>
      <c r="F28" s="38" t="s">
        <v>108</v>
      </c>
      <c r="G28" s="5">
        <v>2</v>
      </c>
      <c r="H28" s="5">
        <v>4</v>
      </c>
    </row>
    <row r="29" spans="1:8" s="4" customFormat="1" ht="21.95" customHeight="1" x14ac:dyDescent="0.25">
      <c r="A29" s="5">
        <v>21</v>
      </c>
      <c r="B29" s="15" t="s">
        <v>81</v>
      </c>
      <c r="C29" s="5">
        <v>1</v>
      </c>
      <c r="D29" s="5">
        <v>8</v>
      </c>
      <c r="E29" s="5">
        <v>8</v>
      </c>
      <c r="F29" s="38" t="s">
        <v>108</v>
      </c>
      <c r="G29" s="5">
        <v>1</v>
      </c>
      <c r="H29" s="5">
        <v>2</v>
      </c>
    </row>
    <row r="30" spans="1:8" s="4" customFormat="1" ht="21.95" customHeight="1" x14ac:dyDescent="0.25">
      <c r="A30" s="46" t="s">
        <v>55</v>
      </c>
      <c r="B30" s="48"/>
      <c r="C30" s="16">
        <f>SUM(C9:C29)</f>
        <v>116</v>
      </c>
      <c r="D30" s="16">
        <f t="shared" ref="D30:H30" si="0">SUM(D9:D29)</f>
        <v>459</v>
      </c>
      <c r="E30" s="16">
        <f t="shared" si="0"/>
        <v>459</v>
      </c>
      <c r="F30" s="39" t="s">
        <v>108</v>
      </c>
      <c r="G30" s="16">
        <f t="shared" si="0"/>
        <v>409</v>
      </c>
      <c r="H30" s="16">
        <f t="shared" si="0"/>
        <v>252</v>
      </c>
    </row>
  </sheetData>
  <mergeCells count="11">
    <mergeCell ref="A3:H3"/>
    <mergeCell ref="A4:H4"/>
    <mergeCell ref="A6:H6"/>
    <mergeCell ref="A30:B30"/>
    <mergeCell ref="E7:F7"/>
    <mergeCell ref="G7:H7"/>
    <mergeCell ref="I7:L7"/>
    <mergeCell ref="D7:D8"/>
    <mergeCell ref="C7:C8"/>
    <mergeCell ref="B7:B8"/>
    <mergeCell ref="A7:A8"/>
  </mergeCells>
  <printOptions horizontalCentered="1"/>
  <pageMargins left="0" right="0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Phu luc 1</vt:lpstr>
      <vt:lpstr>Phu luc 2</vt:lpstr>
      <vt:lpstr>Phu luc 3</vt:lpstr>
      <vt:lpstr>Phu luc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cp:lastPrinted>2022-10-03T04:32:34Z</cp:lastPrinted>
  <dcterms:created xsi:type="dcterms:W3CDTF">2022-05-29T07:50:01Z</dcterms:created>
  <dcterms:modified xsi:type="dcterms:W3CDTF">2022-10-21T02:43:12Z</dcterms:modified>
</cp:coreProperties>
</file>