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862" activeTab="0"/>
  </bookViews>
  <sheets>
    <sheet name="GIAO DON VI TRUC THUOC" sheetId="1" r:id="rId1"/>
  </sheets>
  <definedNames>
    <definedName name="_xlnm.Print_Titles" localSheetId="0">'GIAO DON VI TRUC THUOC'!$8:$11</definedName>
  </definedNames>
  <calcPr fullCalcOnLoad="1"/>
</workbook>
</file>

<file path=xl/sharedStrings.xml><?xml version="1.0" encoding="utf-8"?>
<sst xmlns="http://schemas.openxmlformats.org/spreadsheetml/2006/main" count="65" uniqueCount="58">
  <si>
    <t>TT</t>
  </si>
  <si>
    <t>Lớp</t>
  </si>
  <si>
    <t>Học sinh</t>
  </si>
  <si>
    <t>Học sinh bỏ học</t>
  </si>
  <si>
    <t>Trường chuẩn quốc gia</t>
  </si>
  <si>
    <t>THCS</t>
  </si>
  <si>
    <t>THPT</t>
  </si>
  <si>
    <t>SL</t>
  </si>
  <si>
    <t>Tỷ lệ (%)</t>
  </si>
  <si>
    <t>A</t>
  </si>
  <si>
    <t>B</t>
  </si>
  <si>
    <t>Tổng</t>
  </si>
  <si>
    <t xml:space="preserve">       CỘNG HÒA XÃ HỘI CHỦ NGHĨA VIỆT NAM</t>
  </si>
  <si>
    <t>UBND TỈNH BÌNH PHƯỚC</t>
  </si>
  <si>
    <t>SỞ GIÁO DỤC VÀ ĐÀO TẠO</t>
  </si>
  <si>
    <t xml:space="preserve">Tổng số </t>
  </si>
  <si>
    <t xml:space="preserve">       Độc lập - Tự do - Hạnh phúc</t>
  </si>
  <si>
    <t>Trường THPT Đồng Xoài</t>
  </si>
  <si>
    <t>Trường THPT Nguyễn Du</t>
  </si>
  <si>
    <t>Trường THPT Hùng Vương</t>
  </si>
  <si>
    <t>Trường THPT Đồng Phú</t>
  </si>
  <si>
    <t>Trường THCS&amp;THPT Đồng Tiến</t>
  </si>
  <si>
    <t>Trường THPT Phú Riềng</t>
  </si>
  <si>
    <t>Trường THPT Nguyễn Khuyến</t>
  </si>
  <si>
    <t>Trường THPT Ngô Quyền</t>
  </si>
  <si>
    <t>Trường THPT Phước Bình</t>
  </si>
  <si>
    <t>Trường THPT TX Phước Long</t>
  </si>
  <si>
    <t>Trường THPT Đa Kia</t>
  </si>
  <si>
    <t>Trường THPT Đắk Ơ</t>
  </si>
  <si>
    <t>Trường THCS&amp;THPT Võ Thị Sáu</t>
  </si>
  <si>
    <t>Trường THCS&amp;THPT Đăk Mai</t>
  </si>
  <si>
    <t>Trường THPT Bù Đăng</t>
  </si>
  <si>
    <t>Trường THCS&amp;THPT Lương Thế Vinh</t>
  </si>
  <si>
    <t>Trường THPT Thống Nhất</t>
  </si>
  <si>
    <t>Trường THPT Lê Quý Đôn</t>
  </si>
  <si>
    <t>Trường THCS&amp;THPT Đăng Hà</t>
  </si>
  <si>
    <t>Trường THPT Chơn Thành</t>
  </si>
  <si>
    <t>Trường THPT Chu Văn An</t>
  </si>
  <si>
    <t>Trường THCS&amp;THPT Nguyễn Bỉnh Khiêm</t>
  </si>
  <si>
    <t>Trường THPT Nguyễn Hữu Cảnh</t>
  </si>
  <si>
    <t>Trường THPT Trần Phú</t>
  </si>
  <si>
    <t>Trường THPT TX Bình Long</t>
  </si>
  <si>
    <t>Trường THPT Nguyễn Huệ</t>
  </si>
  <si>
    <t>Trường THPT Lộc Ninh</t>
  </si>
  <si>
    <t>Trường THPT Lộc Thái</t>
  </si>
  <si>
    <t>Trường THPT Lộc Hiệp</t>
  </si>
  <si>
    <t>Trường THPT Thanh Hòa</t>
  </si>
  <si>
    <t>Trường THCS&amp;THPT Tân Tiến</t>
  </si>
  <si>
    <t>Trường PT DTNT THCS&amp;THPT Bù Gia Mập</t>
  </si>
  <si>
    <t>Trường PT DTNT THCS&amp;THPT Điểu Ong</t>
  </si>
  <si>
    <t>Trường PT DTNT THPT Bình Phước</t>
  </si>
  <si>
    <t>Trường THPT chuyên Quang Trung</t>
  </si>
  <si>
    <t>Trường THPT chuyên Bình Long</t>
  </si>
  <si>
    <t>Trường Trường THCS&amp;THPT Minh Hưng</t>
  </si>
  <si>
    <t>Tên đơn vị</t>
  </si>
  <si>
    <t>Kèm theo Quyết định số              /QĐ-SGDĐT ngày      /09/2022 của Sở Giáo dục và Đào tạo</t>
  </si>
  <si>
    <t xml:space="preserve">GIAO MỘT SỐ CHỈ TIÊU KẾ HOẠCH PHÁT TRIỂN </t>
  </si>
  <si>
    <t xml:space="preserve">GIÁO DỤC VÀ ĐÀO TẠO NĂM HỌC 2022-2023 CÁC ĐƠN VỊ TRỰC THUỘC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</si>
</sst>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0.00000"/>
    <numFmt numFmtId="187" formatCode="0.0000"/>
    <numFmt numFmtId="188" formatCode="0.000"/>
    <numFmt numFmtId="189" formatCode="_-* #,##0.000\ _k_r_-;\-* #,##0.000\ _k_r_-;_-* &quot;-&quot;??\ _k_r_-;_-@_-"/>
    <numFmt numFmtId="190" formatCode="_-* #,##0.00\ _k_r_-;\-* #,##0.00\ _k_r_-;_-* &quot;-&quot;??\ _k_r_-;_-@_-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-* #,##0\ _k_r_-;\-* #,##0\ _k_r_-;_-* &quot;-&quot;??\ _k_r_-;_-@_-"/>
    <numFmt numFmtId="195" formatCode="_-* #,##0.00000\ _k_r_-;\-* #,##0.00000\ _k_r_-;_-* &quot;-&quot;??\ _k_r_-;_-@_-"/>
    <numFmt numFmtId="196" formatCode="0.000%"/>
    <numFmt numFmtId="197" formatCode="0.00000000"/>
    <numFmt numFmtId="198" formatCode="0.0000000"/>
    <numFmt numFmtId="199" formatCode="0.000000"/>
    <numFmt numFmtId="200" formatCode="#,##0.0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85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3" fontId="5" fillId="0" borderId="10" xfId="42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185" fontId="5" fillId="0" borderId="10" xfId="42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5" fontId="4" fillId="0" borderId="10" xfId="42" applyNumberFormat="1" applyFont="1" applyFill="1" applyBorder="1" applyAlignment="1">
      <alignment horizontal="right" vertical="center" wrapText="1"/>
    </xf>
    <xf numFmtId="43" fontId="4" fillId="0" borderId="10" xfId="42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28575</xdr:rowOff>
    </xdr:from>
    <xdr:to>
      <xdr:col>1</xdr:col>
      <xdr:colOff>885825</xdr:colOff>
      <xdr:row>2</xdr:row>
      <xdr:rowOff>28575</xdr:rowOff>
    </xdr:to>
    <xdr:sp>
      <xdr:nvSpPr>
        <xdr:cNvPr id="1" name="Line 3"/>
        <xdr:cNvSpPr>
          <a:spLocks/>
        </xdr:cNvSpPr>
      </xdr:nvSpPr>
      <xdr:spPr>
        <a:xfrm>
          <a:off x="428625" y="4476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</xdr:row>
      <xdr:rowOff>57150</xdr:rowOff>
    </xdr:from>
    <xdr:to>
      <xdr:col>10</xdr:col>
      <xdr:colOff>342900</xdr:colOff>
      <xdr:row>2</xdr:row>
      <xdr:rowOff>57150</xdr:rowOff>
    </xdr:to>
    <xdr:sp>
      <xdr:nvSpPr>
        <xdr:cNvPr id="2" name="Line 34"/>
        <xdr:cNvSpPr>
          <a:spLocks/>
        </xdr:cNvSpPr>
      </xdr:nvSpPr>
      <xdr:spPr>
        <a:xfrm>
          <a:off x="6448425" y="4762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50"/>
  <sheetViews>
    <sheetView tabSelected="1" zoomScalePageLayoutView="0" workbookViewId="0" topLeftCell="A1">
      <selection activeCell="C8" sqref="C8:E8"/>
    </sheetView>
  </sheetViews>
  <sheetFormatPr defaultColWidth="9.140625" defaultRowHeight="12.75"/>
  <cols>
    <col min="1" max="1" width="5.140625" style="3" customWidth="1"/>
    <col min="2" max="2" width="43.00390625" style="3" customWidth="1"/>
    <col min="3" max="3" width="9.00390625" style="4" customWidth="1"/>
    <col min="4" max="4" width="8.28125" style="3" customWidth="1"/>
    <col min="5" max="5" width="8.8515625" style="3" customWidth="1"/>
    <col min="6" max="6" width="8.7109375" style="5" customWidth="1"/>
    <col min="7" max="8" width="9.140625" style="3" customWidth="1"/>
    <col min="9" max="10" width="8.7109375" style="3" customWidth="1"/>
    <col min="11" max="11" width="9.00390625" style="3" customWidth="1"/>
    <col min="12" max="12" width="8.57421875" style="3" customWidth="1"/>
    <col min="13" max="13" width="8.7109375" style="3" customWidth="1"/>
    <col min="14" max="16384" width="9.140625" style="3" customWidth="1"/>
  </cols>
  <sheetData>
    <row r="1" spans="1:13" ht="16.5">
      <c r="A1" s="31" t="s">
        <v>13</v>
      </c>
      <c r="B1" s="32"/>
      <c r="C1" s="33"/>
      <c r="D1" s="32"/>
      <c r="E1" s="32"/>
      <c r="F1" s="34"/>
      <c r="G1" s="7" t="s">
        <v>12</v>
      </c>
      <c r="H1" s="32"/>
      <c r="I1" s="32"/>
      <c r="J1" s="32"/>
      <c r="K1" s="32"/>
      <c r="L1" s="32"/>
      <c r="M1" s="32"/>
    </row>
    <row r="2" spans="1:13" ht="16.5">
      <c r="A2" s="35" t="s">
        <v>14</v>
      </c>
      <c r="B2" s="32"/>
      <c r="C2" s="33"/>
      <c r="D2" s="36"/>
      <c r="E2" s="36"/>
      <c r="F2" s="37"/>
      <c r="G2" s="32"/>
      <c r="H2" s="7" t="s">
        <v>16</v>
      </c>
      <c r="I2" s="36"/>
      <c r="J2" s="32"/>
      <c r="K2" s="32"/>
      <c r="L2" s="32"/>
      <c r="M2" s="32"/>
    </row>
    <row r="3" spans="1:3" ht="9.75" customHeight="1">
      <c r="A3" s="8"/>
      <c r="B3" s="8"/>
      <c r="C3" s="9"/>
    </row>
    <row r="4" spans="1:3" ht="16.5" customHeight="1">
      <c r="A4" s="47"/>
      <c r="B4" s="47"/>
      <c r="C4" s="9"/>
    </row>
    <row r="5" spans="1:13" ht="18.75">
      <c r="A5" s="42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8.75">
      <c r="A6" s="42" t="s">
        <v>57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4" customHeight="1">
      <c r="A7" s="43" t="s">
        <v>55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1" customFormat="1" ht="27.75" customHeight="1">
      <c r="A8" s="46" t="s">
        <v>0</v>
      </c>
      <c r="B8" s="46" t="s">
        <v>54</v>
      </c>
      <c r="C8" s="38" t="s">
        <v>1</v>
      </c>
      <c r="D8" s="45"/>
      <c r="E8" s="39"/>
      <c r="F8" s="38" t="s">
        <v>2</v>
      </c>
      <c r="G8" s="45"/>
      <c r="H8" s="39"/>
      <c r="I8" s="46" t="s">
        <v>3</v>
      </c>
      <c r="J8" s="46"/>
      <c r="K8" s="46"/>
      <c r="L8" s="46"/>
      <c r="M8" s="40" t="s">
        <v>4</v>
      </c>
    </row>
    <row r="9" spans="1:13" s="1" customFormat="1" ht="21" customHeight="1">
      <c r="A9" s="46"/>
      <c r="B9" s="46"/>
      <c r="C9" s="40" t="s">
        <v>15</v>
      </c>
      <c r="D9" s="46" t="s">
        <v>5</v>
      </c>
      <c r="E9" s="46" t="s">
        <v>6</v>
      </c>
      <c r="F9" s="40" t="s">
        <v>15</v>
      </c>
      <c r="G9" s="46" t="s">
        <v>5</v>
      </c>
      <c r="H9" s="46" t="s">
        <v>6</v>
      </c>
      <c r="I9" s="46" t="s">
        <v>5</v>
      </c>
      <c r="J9" s="46"/>
      <c r="K9" s="46" t="s">
        <v>6</v>
      </c>
      <c r="L9" s="46"/>
      <c r="M9" s="44"/>
    </row>
    <row r="10" spans="1:13" s="1" customFormat="1" ht="37.5" customHeight="1">
      <c r="A10" s="46"/>
      <c r="B10" s="46"/>
      <c r="C10" s="41"/>
      <c r="D10" s="46"/>
      <c r="E10" s="46"/>
      <c r="F10" s="41"/>
      <c r="G10" s="46"/>
      <c r="H10" s="46"/>
      <c r="I10" s="2" t="s">
        <v>7</v>
      </c>
      <c r="J10" s="2" t="s">
        <v>8</v>
      </c>
      <c r="K10" s="2" t="s">
        <v>7</v>
      </c>
      <c r="L10" s="2" t="s">
        <v>8</v>
      </c>
      <c r="M10" s="41"/>
    </row>
    <row r="11" spans="1:13" s="25" customFormat="1" ht="21" customHeight="1">
      <c r="A11" s="27" t="s">
        <v>9</v>
      </c>
      <c r="B11" s="27" t="s">
        <v>10</v>
      </c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</row>
    <row r="12" spans="1:14" s="1" customFormat="1" ht="17.25" customHeight="1">
      <c r="A12" s="11">
        <v>1</v>
      </c>
      <c r="B12" s="12" t="s">
        <v>17</v>
      </c>
      <c r="C12" s="13">
        <f>D12+E12</f>
        <v>35</v>
      </c>
      <c r="D12" s="14"/>
      <c r="E12" s="48">
        <v>35</v>
      </c>
      <c r="F12" s="15">
        <f>G12+H12</f>
        <v>1465</v>
      </c>
      <c r="G12" s="14">
        <v>0</v>
      </c>
      <c r="H12" s="16">
        <v>1465</v>
      </c>
      <c r="I12" s="11"/>
      <c r="J12" s="17"/>
      <c r="K12" s="11">
        <v>5</v>
      </c>
      <c r="L12" s="18">
        <f>K12/H12*100</f>
        <v>0.3412969283276451</v>
      </c>
      <c r="M12" s="11">
        <v>1</v>
      </c>
      <c r="N12" s="26"/>
    </row>
    <row r="13" spans="1:14" s="1" customFormat="1" ht="17.25" customHeight="1">
      <c r="A13" s="11">
        <v>2</v>
      </c>
      <c r="B13" s="12" t="s">
        <v>18</v>
      </c>
      <c r="C13" s="13">
        <f aca="true" t="shared" si="0" ref="C13:C49">D13+E13</f>
        <v>36</v>
      </c>
      <c r="D13" s="14"/>
      <c r="E13" s="48">
        <v>36</v>
      </c>
      <c r="F13" s="15">
        <v>1527</v>
      </c>
      <c r="G13" s="14">
        <v>0</v>
      </c>
      <c r="H13" s="16">
        <v>1527</v>
      </c>
      <c r="I13" s="11"/>
      <c r="J13" s="17"/>
      <c r="K13" s="11">
        <v>7</v>
      </c>
      <c r="L13" s="18">
        <f aca="true" t="shared" si="1" ref="L13:L49">K13/H13*100</f>
        <v>0.45841519318926005</v>
      </c>
      <c r="M13" s="11">
        <v>1</v>
      </c>
      <c r="N13" s="26"/>
    </row>
    <row r="14" spans="1:14" s="1" customFormat="1" ht="17.25" customHeight="1">
      <c r="A14" s="11">
        <v>3</v>
      </c>
      <c r="B14" s="12" t="s">
        <v>19</v>
      </c>
      <c r="C14" s="13">
        <f t="shared" si="0"/>
        <v>40</v>
      </c>
      <c r="D14" s="14"/>
      <c r="E14" s="48">
        <v>40</v>
      </c>
      <c r="F14" s="15">
        <f aca="true" t="shared" si="2" ref="F14:F48">G14+H14</f>
        <v>1670</v>
      </c>
      <c r="G14" s="14">
        <v>0</v>
      </c>
      <c r="H14" s="16">
        <v>1670</v>
      </c>
      <c r="I14" s="11"/>
      <c r="J14" s="17"/>
      <c r="K14" s="11">
        <v>4</v>
      </c>
      <c r="L14" s="18">
        <f t="shared" si="1"/>
        <v>0.23952095808383234</v>
      </c>
      <c r="M14" s="11">
        <v>1</v>
      </c>
      <c r="N14" s="26"/>
    </row>
    <row r="15" spans="1:14" s="1" customFormat="1" ht="17.25" customHeight="1">
      <c r="A15" s="11">
        <v>4</v>
      </c>
      <c r="B15" s="12" t="s">
        <v>20</v>
      </c>
      <c r="C15" s="13">
        <f t="shared" si="0"/>
        <v>31</v>
      </c>
      <c r="D15" s="14"/>
      <c r="E15" s="48">
        <v>31</v>
      </c>
      <c r="F15" s="15">
        <f t="shared" si="2"/>
        <v>1143</v>
      </c>
      <c r="G15" s="14">
        <v>0</v>
      </c>
      <c r="H15" s="16">
        <v>1143</v>
      </c>
      <c r="I15" s="11"/>
      <c r="J15" s="17"/>
      <c r="K15" s="11">
        <v>7</v>
      </c>
      <c r="L15" s="18">
        <f t="shared" si="1"/>
        <v>0.6124234470691163</v>
      </c>
      <c r="M15" s="11">
        <v>1</v>
      </c>
      <c r="N15" s="26"/>
    </row>
    <row r="16" spans="1:14" s="1" customFormat="1" ht="17.25" customHeight="1">
      <c r="A16" s="11">
        <v>5</v>
      </c>
      <c r="B16" s="12" t="s">
        <v>21</v>
      </c>
      <c r="C16" s="13">
        <f t="shared" si="0"/>
        <v>36</v>
      </c>
      <c r="D16" s="14">
        <v>20</v>
      </c>
      <c r="E16" s="48">
        <v>16</v>
      </c>
      <c r="F16" s="15">
        <f t="shared" si="2"/>
        <v>1251</v>
      </c>
      <c r="G16" s="14">
        <v>674</v>
      </c>
      <c r="H16" s="16">
        <v>577</v>
      </c>
      <c r="I16" s="11">
        <v>12</v>
      </c>
      <c r="J16" s="17">
        <f>I16/G16*100</f>
        <v>1.7804154302670623</v>
      </c>
      <c r="K16" s="11">
        <v>9</v>
      </c>
      <c r="L16" s="18">
        <f t="shared" si="1"/>
        <v>1.559792027729636</v>
      </c>
      <c r="M16" s="11"/>
      <c r="N16" s="26"/>
    </row>
    <row r="17" spans="1:14" s="1" customFormat="1" ht="17.25" customHeight="1">
      <c r="A17" s="11">
        <v>6</v>
      </c>
      <c r="B17" s="12" t="s">
        <v>22</v>
      </c>
      <c r="C17" s="13">
        <f t="shared" si="0"/>
        <v>28</v>
      </c>
      <c r="D17" s="14"/>
      <c r="E17" s="48">
        <v>28</v>
      </c>
      <c r="F17" s="15">
        <f t="shared" si="2"/>
        <v>1075</v>
      </c>
      <c r="G17" s="14">
        <v>0</v>
      </c>
      <c r="H17" s="16">
        <v>1075</v>
      </c>
      <c r="I17" s="11"/>
      <c r="J17" s="17"/>
      <c r="K17" s="11">
        <v>8</v>
      </c>
      <c r="L17" s="18">
        <f>K17/H17*100</f>
        <v>0.7441860465116279</v>
      </c>
      <c r="M17" s="11"/>
      <c r="N17" s="26"/>
    </row>
    <row r="18" spans="1:14" s="1" customFormat="1" ht="17.25" customHeight="1">
      <c r="A18" s="11">
        <v>7</v>
      </c>
      <c r="B18" s="12" t="s">
        <v>23</v>
      </c>
      <c r="C18" s="13">
        <f t="shared" si="0"/>
        <v>30</v>
      </c>
      <c r="D18" s="14"/>
      <c r="E18" s="48">
        <v>30</v>
      </c>
      <c r="F18" s="15">
        <f t="shared" si="2"/>
        <v>1173</v>
      </c>
      <c r="G18" s="14">
        <v>0</v>
      </c>
      <c r="H18" s="16">
        <v>1173</v>
      </c>
      <c r="I18" s="11"/>
      <c r="J18" s="17"/>
      <c r="K18" s="11">
        <v>8</v>
      </c>
      <c r="L18" s="18">
        <f>K18/H18*100</f>
        <v>0.6820119352088662</v>
      </c>
      <c r="M18" s="11">
        <v>1</v>
      </c>
      <c r="N18" s="26"/>
    </row>
    <row r="19" spans="1:14" s="1" customFormat="1" ht="17.25" customHeight="1">
      <c r="A19" s="11">
        <v>8</v>
      </c>
      <c r="B19" s="12" t="s">
        <v>24</v>
      </c>
      <c r="C19" s="13">
        <f t="shared" si="0"/>
        <v>20</v>
      </c>
      <c r="D19" s="14"/>
      <c r="E19" s="48">
        <v>20</v>
      </c>
      <c r="F19" s="15">
        <f t="shared" si="2"/>
        <v>684</v>
      </c>
      <c r="G19" s="14">
        <v>0</v>
      </c>
      <c r="H19" s="16">
        <v>684</v>
      </c>
      <c r="I19" s="11"/>
      <c r="J19" s="17"/>
      <c r="K19" s="11">
        <v>8</v>
      </c>
      <c r="L19" s="18">
        <f>K19/H19*100</f>
        <v>1.1695906432748537</v>
      </c>
      <c r="M19" s="11">
        <v>1</v>
      </c>
      <c r="N19" s="26"/>
    </row>
    <row r="20" spans="1:14" s="1" customFormat="1" ht="17.25" customHeight="1">
      <c r="A20" s="11">
        <v>9</v>
      </c>
      <c r="B20" s="12" t="s">
        <v>25</v>
      </c>
      <c r="C20" s="13">
        <f t="shared" si="0"/>
        <v>42</v>
      </c>
      <c r="D20" s="14"/>
      <c r="E20" s="48">
        <v>42</v>
      </c>
      <c r="F20" s="15">
        <f>G20+H20</f>
        <v>1720</v>
      </c>
      <c r="G20" s="14">
        <v>0</v>
      </c>
      <c r="H20" s="16">
        <v>1720</v>
      </c>
      <c r="I20" s="11"/>
      <c r="J20" s="17"/>
      <c r="K20" s="11">
        <v>8</v>
      </c>
      <c r="L20" s="18">
        <f>K20/H20*100</f>
        <v>0.46511627906976744</v>
      </c>
      <c r="M20" s="11">
        <v>1</v>
      </c>
      <c r="N20" s="26"/>
    </row>
    <row r="21" spans="1:14" s="1" customFormat="1" ht="17.25" customHeight="1">
      <c r="A21" s="11">
        <v>10</v>
      </c>
      <c r="B21" s="12" t="s">
        <v>26</v>
      </c>
      <c r="C21" s="13">
        <f t="shared" si="0"/>
        <v>31</v>
      </c>
      <c r="D21" s="14"/>
      <c r="E21" s="48">
        <v>31</v>
      </c>
      <c r="F21" s="15">
        <f t="shared" si="2"/>
        <v>1280</v>
      </c>
      <c r="G21" s="14">
        <v>0</v>
      </c>
      <c r="H21" s="16">
        <v>1280</v>
      </c>
      <c r="I21" s="11"/>
      <c r="J21" s="17"/>
      <c r="K21" s="11">
        <v>9</v>
      </c>
      <c r="L21" s="18">
        <f t="shared" si="1"/>
        <v>0.703125</v>
      </c>
      <c r="M21" s="11">
        <v>1</v>
      </c>
      <c r="N21" s="26"/>
    </row>
    <row r="22" spans="1:14" s="1" customFormat="1" ht="17.25" customHeight="1">
      <c r="A22" s="11">
        <v>11</v>
      </c>
      <c r="B22" s="12" t="s">
        <v>27</v>
      </c>
      <c r="C22" s="13">
        <f t="shared" si="0"/>
        <v>22</v>
      </c>
      <c r="D22" s="14"/>
      <c r="E22" s="48">
        <v>22</v>
      </c>
      <c r="F22" s="15">
        <f t="shared" si="2"/>
        <v>860</v>
      </c>
      <c r="G22" s="14">
        <v>0</v>
      </c>
      <c r="H22" s="16">
        <v>860</v>
      </c>
      <c r="I22" s="11"/>
      <c r="J22" s="17"/>
      <c r="K22" s="11">
        <v>12</v>
      </c>
      <c r="L22" s="18">
        <f t="shared" si="1"/>
        <v>1.3953488372093024</v>
      </c>
      <c r="M22" s="11">
        <v>1</v>
      </c>
      <c r="N22" s="26"/>
    </row>
    <row r="23" spans="1:14" s="1" customFormat="1" ht="17.25" customHeight="1">
      <c r="A23" s="11">
        <v>12</v>
      </c>
      <c r="B23" s="12" t="s">
        <v>28</v>
      </c>
      <c r="C23" s="13">
        <f t="shared" si="0"/>
        <v>20</v>
      </c>
      <c r="D23" s="14"/>
      <c r="E23" s="48">
        <v>20</v>
      </c>
      <c r="F23" s="15">
        <f t="shared" si="2"/>
        <v>666</v>
      </c>
      <c r="G23" s="14">
        <v>0</v>
      </c>
      <c r="H23" s="16">
        <v>666</v>
      </c>
      <c r="I23" s="11"/>
      <c r="J23" s="17"/>
      <c r="K23" s="11">
        <v>10</v>
      </c>
      <c r="L23" s="18">
        <f>K23/H23*100</f>
        <v>1.5015015015015014</v>
      </c>
      <c r="M23" s="11">
        <v>1</v>
      </c>
      <c r="N23" s="26"/>
    </row>
    <row r="24" spans="1:14" s="1" customFormat="1" ht="17.25" customHeight="1">
      <c r="A24" s="11">
        <v>13</v>
      </c>
      <c r="B24" s="19" t="s">
        <v>29</v>
      </c>
      <c r="C24" s="13">
        <f t="shared" si="0"/>
        <v>31</v>
      </c>
      <c r="D24" s="14">
        <v>13</v>
      </c>
      <c r="E24" s="48">
        <v>18</v>
      </c>
      <c r="F24" s="15">
        <f t="shared" si="2"/>
        <v>1132</v>
      </c>
      <c r="G24" s="14">
        <v>451</v>
      </c>
      <c r="H24" s="16">
        <v>681</v>
      </c>
      <c r="I24" s="11">
        <v>7</v>
      </c>
      <c r="J24" s="17">
        <f>I24/G24*100</f>
        <v>1.5521064301552108</v>
      </c>
      <c r="K24" s="11">
        <v>10</v>
      </c>
      <c r="L24" s="18">
        <f>K24/H24*100</f>
        <v>1.4684287812041115</v>
      </c>
      <c r="M24" s="11"/>
      <c r="N24" s="26"/>
    </row>
    <row r="25" spans="1:14" s="1" customFormat="1" ht="17.25" customHeight="1">
      <c r="A25" s="11">
        <v>14</v>
      </c>
      <c r="B25" s="12" t="s">
        <v>30</v>
      </c>
      <c r="C25" s="13">
        <f t="shared" si="0"/>
        <v>21</v>
      </c>
      <c r="D25" s="14">
        <v>14</v>
      </c>
      <c r="E25" s="48">
        <v>7</v>
      </c>
      <c r="F25" s="15">
        <f t="shared" si="2"/>
        <v>678</v>
      </c>
      <c r="G25" s="14">
        <v>463</v>
      </c>
      <c r="H25" s="16">
        <v>215</v>
      </c>
      <c r="I25" s="11">
        <v>10</v>
      </c>
      <c r="J25" s="17">
        <f>I25/G25*100</f>
        <v>2.159827213822894</v>
      </c>
      <c r="K25" s="11">
        <v>12</v>
      </c>
      <c r="L25" s="18">
        <f>K25/H25*100</f>
        <v>5.5813953488372094</v>
      </c>
      <c r="M25" s="11"/>
      <c r="N25" s="26"/>
    </row>
    <row r="26" spans="1:14" s="1" customFormat="1" ht="17.25" customHeight="1">
      <c r="A26" s="11">
        <v>15</v>
      </c>
      <c r="B26" s="12" t="s">
        <v>31</v>
      </c>
      <c r="C26" s="13">
        <f t="shared" si="0"/>
        <v>40</v>
      </c>
      <c r="D26" s="14"/>
      <c r="E26" s="48">
        <v>40</v>
      </c>
      <c r="F26" s="15">
        <v>1578</v>
      </c>
      <c r="G26" s="14">
        <v>0</v>
      </c>
      <c r="H26" s="16">
        <v>1578</v>
      </c>
      <c r="I26" s="11"/>
      <c r="J26" s="17"/>
      <c r="K26" s="11">
        <v>9</v>
      </c>
      <c r="L26" s="18">
        <f t="shared" si="1"/>
        <v>0.5703422053231939</v>
      </c>
      <c r="M26" s="11">
        <v>1</v>
      </c>
      <c r="N26" s="26"/>
    </row>
    <row r="27" spans="1:14" s="1" customFormat="1" ht="17.25" customHeight="1">
      <c r="A27" s="11">
        <v>16</v>
      </c>
      <c r="B27" s="12" t="s">
        <v>32</v>
      </c>
      <c r="C27" s="13">
        <f t="shared" si="0"/>
        <v>48</v>
      </c>
      <c r="D27" s="14">
        <v>21</v>
      </c>
      <c r="E27" s="48">
        <v>27</v>
      </c>
      <c r="F27" s="15">
        <f t="shared" si="2"/>
        <v>1958</v>
      </c>
      <c r="G27" s="20">
        <v>822</v>
      </c>
      <c r="H27" s="16">
        <v>1136</v>
      </c>
      <c r="I27" s="11">
        <v>10</v>
      </c>
      <c r="J27" s="17">
        <f>I27/G27*100</f>
        <v>1.2165450121654502</v>
      </c>
      <c r="K27" s="11">
        <v>12</v>
      </c>
      <c r="L27" s="18">
        <f t="shared" si="1"/>
        <v>1.056338028169014</v>
      </c>
      <c r="M27" s="11"/>
      <c r="N27" s="26"/>
    </row>
    <row r="28" spans="1:14" s="1" customFormat="1" ht="17.25" customHeight="1">
      <c r="A28" s="11">
        <v>17</v>
      </c>
      <c r="B28" s="12" t="s">
        <v>33</v>
      </c>
      <c r="C28" s="13">
        <f t="shared" si="0"/>
        <v>18</v>
      </c>
      <c r="D28" s="14"/>
      <c r="E28" s="48">
        <v>18</v>
      </c>
      <c r="F28" s="15">
        <f t="shared" si="2"/>
        <v>612</v>
      </c>
      <c r="G28" s="14">
        <v>0</v>
      </c>
      <c r="H28" s="16">
        <v>612</v>
      </c>
      <c r="I28" s="11"/>
      <c r="J28" s="17"/>
      <c r="K28" s="11">
        <v>5</v>
      </c>
      <c r="L28" s="18">
        <f t="shared" si="1"/>
        <v>0.8169934640522877</v>
      </c>
      <c r="M28" s="11">
        <v>1</v>
      </c>
      <c r="N28" s="26"/>
    </row>
    <row r="29" spans="1:14" s="1" customFormat="1" ht="17.25" customHeight="1">
      <c r="A29" s="11">
        <v>18</v>
      </c>
      <c r="B29" s="12" t="s">
        <v>34</v>
      </c>
      <c r="C29" s="13">
        <f t="shared" si="0"/>
        <v>30</v>
      </c>
      <c r="D29" s="14"/>
      <c r="E29" s="48">
        <v>30</v>
      </c>
      <c r="F29" s="15">
        <f t="shared" si="2"/>
        <v>1205</v>
      </c>
      <c r="G29" s="14">
        <v>0</v>
      </c>
      <c r="H29" s="16">
        <v>1205</v>
      </c>
      <c r="I29" s="11"/>
      <c r="J29" s="17"/>
      <c r="K29" s="11">
        <v>8</v>
      </c>
      <c r="L29" s="18">
        <f t="shared" si="1"/>
        <v>0.6639004149377593</v>
      </c>
      <c r="M29" s="11">
        <v>1</v>
      </c>
      <c r="N29" s="26"/>
    </row>
    <row r="30" spans="1:14" s="1" customFormat="1" ht="17.25" customHeight="1">
      <c r="A30" s="11">
        <v>19</v>
      </c>
      <c r="B30" s="12" t="s">
        <v>35</v>
      </c>
      <c r="C30" s="13">
        <f t="shared" si="0"/>
        <v>21</v>
      </c>
      <c r="D30" s="14">
        <v>12</v>
      </c>
      <c r="E30" s="48">
        <v>9</v>
      </c>
      <c r="F30" s="15">
        <f t="shared" si="2"/>
        <v>673</v>
      </c>
      <c r="G30" s="14">
        <v>411</v>
      </c>
      <c r="H30" s="16">
        <v>262</v>
      </c>
      <c r="I30" s="11">
        <v>12</v>
      </c>
      <c r="J30" s="17">
        <f>I30/G30*100</f>
        <v>2.9197080291970803</v>
      </c>
      <c r="K30" s="11">
        <v>8</v>
      </c>
      <c r="L30" s="18">
        <f t="shared" si="1"/>
        <v>3.0534351145038165</v>
      </c>
      <c r="M30" s="11"/>
      <c r="N30" s="26"/>
    </row>
    <row r="31" spans="1:14" s="1" customFormat="1" ht="17.25" customHeight="1">
      <c r="A31" s="11">
        <v>20</v>
      </c>
      <c r="B31" s="12" t="s">
        <v>36</v>
      </c>
      <c r="C31" s="13">
        <f t="shared" si="0"/>
        <v>25</v>
      </c>
      <c r="D31" s="14"/>
      <c r="E31" s="48">
        <v>25</v>
      </c>
      <c r="F31" s="15">
        <f t="shared" si="2"/>
        <v>1100</v>
      </c>
      <c r="G31" s="14">
        <v>0</v>
      </c>
      <c r="H31" s="16">
        <v>1100</v>
      </c>
      <c r="I31" s="11"/>
      <c r="J31" s="17"/>
      <c r="K31" s="11">
        <v>5</v>
      </c>
      <c r="L31" s="18">
        <f t="shared" si="1"/>
        <v>0.45454545454545453</v>
      </c>
      <c r="M31" s="11">
        <v>1</v>
      </c>
      <c r="N31" s="26"/>
    </row>
    <row r="32" spans="1:14" s="1" customFormat="1" ht="17.25" customHeight="1">
      <c r="A32" s="11">
        <v>21</v>
      </c>
      <c r="B32" s="12" t="s">
        <v>37</v>
      </c>
      <c r="C32" s="13">
        <f t="shared" si="0"/>
        <v>24</v>
      </c>
      <c r="D32" s="14"/>
      <c r="E32" s="48">
        <v>24</v>
      </c>
      <c r="F32" s="15">
        <v>1009</v>
      </c>
      <c r="G32" s="14">
        <v>0</v>
      </c>
      <c r="H32" s="16">
        <v>1009</v>
      </c>
      <c r="I32" s="11"/>
      <c r="J32" s="17"/>
      <c r="K32" s="11">
        <v>8</v>
      </c>
      <c r="L32" s="18">
        <f t="shared" si="1"/>
        <v>0.7928642220019821</v>
      </c>
      <c r="M32" s="11"/>
      <c r="N32" s="26"/>
    </row>
    <row r="33" spans="1:14" s="1" customFormat="1" ht="17.25" customHeight="1">
      <c r="A33" s="11">
        <v>22</v>
      </c>
      <c r="B33" s="12" t="s">
        <v>38</v>
      </c>
      <c r="C33" s="13">
        <f t="shared" si="0"/>
        <v>18</v>
      </c>
      <c r="D33" s="14">
        <v>8</v>
      </c>
      <c r="E33" s="48">
        <v>10</v>
      </c>
      <c r="F33" s="15">
        <f t="shared" si="2"/>
        <v>686</v>
      </c>
      <c r="G33" s="14">
        <v>288</v>
      </c>
      <c r="H33" s="16">
        <v>398</v>
      </c>
      <c r="I33" s="11">
        <v>5</v>
      </c>
      <c r="J33" s="17">
        <f>I33/G33*100</f>
        <v>1.7361111111111112</v>
      </c>
      <c r="K33" s="11">
        <v>8</v>
      </c>
      <c r="L33" s="18">
        <f t="shared" si="1"/>
        <v>2.0100502512562812</v>
      </c>
      <c r="M33" s="11"/>
      <c r="N33" s="26"/>
    </row>
    <row r="34" spans="1:14" s="1" customFormat="1" ht="17.25" customHeight="1">
      <c r="A34" s="11">
        <v>23</v>
      </c>
      <c r="B34" s="12" t="s">
        <v>39</v>
      </c>
      <c r="C34" s="13">
        <f t="shared" si="0"/>
        <v>32</v>
      </c>
      <c r="D34" s="14"/>
      <c r="E34" s="48">
        <v>32</v>
      </c>
      <c r="F34" s="15">
        <f t="shared" si="2"/>
        <v>1302</v>
      </c>
      <c r="G34" s="14">
        <v>0</v>
      </c>
      <c r="H34" s="16">
        <v>1302</v>
      </c>
      <c r="I34" s="11"/>
      <c r="J34" s="17"/>
      <c r="K34" s="11">
        <v>6</v>
      </c>
      <c r="L34" s="18">
        <f t="shared" si="1"/>
        <v>0.4608294930875576</v>
      </c>
      <c r="M34" s="11">
        <v>1</v>
      </c>
      <c r="N34" s="26"/>
    </row>
    <row r="35" spans="1:14" s="1" customFormat="1" ht="17.25" customHeight="1">
      <c r="A35" s="11">
        <v>24</v>
      </c>
      <c r="B35" s="12" t="s">
        <v>40</v>
      </c>
      <c r="C35" s="13">
        <f t="shared" si="0"/>
        <v>19</v>
      </c>
      <c r="D35" s="14"/>
      <c r="E35" s="48">
        <v>19</v>
      </c>
      <c r="F35" s="15">
        <v>708</v>
      </c>
      <c r="G35" s="14">
        <v>0</v>
      </c>
      <c r="H35" s="16">
        <v>708</v>
      </c>
      <c r="I35" s="11"/>
      <c r="J35" s="17"/>
      <c r="K35" s="11">
        <v>7</v>
      </c>
      <c r="L35" s="18">
        <f t="shared" si="1"/>
        <v>0.9887005649717515</v>
      </c>
      <c r="M35" s="11"/>
      <c r="N35" s="26"/>
    </row>
    <row r="36" spans="1:14" s="1" customFormat="1" ht="17.25" customHeight="1">
      <c r="A36" s="11">
        <v>25</v>
      </c>
      <c r="B36" s="12" t="s">
        <v>41</v>
      </c>
      <c r="C36" s="13">
        <f t="shared" si="0"/>
        <v>33</v>
      </c>
      <c r="D36" s="14"/>
      <c r="E36" s="48">
        <v>33</v>
      </c>
      <c r="F36" s="15">
        <v>1220</v>
      </c>
      <c r="G36" s="14">
        <v>0</v>
      </c>
      <c r="H36" s="16">
        <v>1220</v>
      </c>
      <c r="I36" s="11"/>
      <c r="J36" s="17"/>
      <c r="K36" s="11">
        <v>6</v>
      </c>
      <c r="L36" s="18">
        <f t="shared" si="1"/>
        <v>0.49180327868852464</v>
      </c>
      <c r="M36" s="11">
        <v>1</v>
      </c>
      <c r="N36" s="26"/>
    </row>
    <row r="37" spans="1:14" s="1" customFormat="1" ht="17.25" customHeight="1">
      <c r="A37" s="11">
        <v>26</v>
      </c>
      <c r="B37" s="12" t="s">
        <v>42</v>
      </c>
      <c r="C37" s="13">
        <f t="shared" si="0"/>
        <v>26</v>
      </c>
      <c r="D37" s="14"/>
      <c r="E37" s="48">
        <v>26</v>
      </c>
      <c r="F37" s="15">
        <f t="shared" si="2"/>
        <v>1005</v>
      </c>
      <c r="G37" s="14">
        <v>0</v>
      </c>
      <c r="H37" s="16">
        <v>1005</v>
      </c>
      <c r="I37" s="11"/>
      <c r="J37" s="17"/>
      <c r="K37" s="11">
        <v>7</v>
      </c>
      <c r="L37" s="18">
        <f t="shared" si="1"/>
        <v>0.6965174129353234</v>
      </c>
      <c r="M37" s="11"/>
      <c r="N37" s="26"/>
    </row>
    <row r="38" spans="1:14" s="1" customFormat="1" ht="17.25" customHeight="1">
      <c r="A38" s="11">
        <v>27</v>
      </c>
      <c r="B38" s="12" t="s">
        <v>43</v>
      </c>
      <c r="C38" s="13">
        <f t="shared" si="0"/>
        <v>38</v>
      </c>
      <c r="D38" s="14"/>
      <c r="E38" s="48">
        <v>38</v>
      </c>
      <c r="F38" s="15">
        <f t="shared" si="2"/>
        <v>1413</v>
      </c>
      <c r="G38" s="14">
        <v>0</v>
      </c>
      <c r="H38" s="16">
        <v>1413</v>
      </c>
      <c r="I38" s="11"/>
      <c r="J38" s="17"/>
      <c r="K38" s="11">
        <v>8</v>
      </c>
      <c r="L38" s="18">
        <f t="shared" si="1"/>
        <v>0.5661712668082095</v>
      </c>
      <c r="M38" s="11"/>
      <c r="N38" s="26"/>
    </row>
    <row r="39" spans="1:14" s="1" customFormat="1" ht="17.25" customHeight="1">
      <c r="A39" s="11">
        <v>28</v>
      </c>
      <c r="B39" s="12" t="s">
        <v>44</v>
      </c>
      <c r="C39" s="13">
        <f t="shared" si="0"/>
        <v>26</v>
      </c>
      <c r="D39" s="14"/>
      <c r="E39" s="48">
        <v>26</v>
      </c>
      <c r="F39" s="15">
        <v>923</v>
      </c>
      <c r="G39" s="14">
        <v>0</v>
      </c>
      <c r="H39" s="16">
        <v>923</v>
      </c>
      <c r="I39" s="11"/>
      <c r="J39" s="17"/>
      <c r="K39" s="11">
        <v>6</v>
      </c>
      <c r="L39" s="18">
        <f t="shared" si="1"/>
        <v>0.6500541711809318</v>
      </c>
      <c r="M39" s="11">
        <v>1</v>
      </c>
      <c r="N39" s="26"/>
    </row>
    <row r="40" spans="1:14" s="1" customFormat="1" ht="17.25" customHeight="1">
      <c r="A40" s="11">
        <v>29</v>
      </c>
      <c r="B40" s="12" t="s">
        <v>45</v>
      </c>
      <c r="C40" s="13">
        <f t="shared" si="0"/>
        <v>19</v>
      </c>
      <c r="D40" s="14"/>
      <c r="E40" s="48">
        <v>19</v>
      </c>
      <c r="F40" s="15">
        <f t="shared" si="2"/>
        <v>700</v>
      </c>
      <c r="G40" s="14">
        <v>0</v>
      </c>
      <c r="H40" s="16">
        <v>700</v>
      </c>
      <c r="I40" s="11"/>
      <c r="J40" s="17"/>
      <c r="K40" s="11">
        <v>8</v>
      </c>
      <c r="L40" s="18">
        <f t="shared" si="1"/>
        <v>1.1428571428571428</v>
      </c>
      <c r="M40" s="11"/>
      <c r="N40" s="26"/>
    </row>
    <row r="41" spans="1:14" s="1" customFormat="1" ht="17.25" customHeight="1">
      <c r="A41" s="11">
        <v>30</v>
      </c>
      <c r="B41" s="12" t="s">
        <v>46</v>
      </c>
      <c r="C41" s="13">
        <f t="shared" si="0"/>
        <v>30</v>
      </c>
      <c r="D41" s="14"/>
      <c r="E41" s="48">
        <v>30</v>
      </c>
      <c r="F41" s="15">
        <f t="shared" si="2"/>
        <v>1104</v>
      </c>
      <c r="G41" s="14">
        <v>0</v>
      </c>
      <c r="H41" s="16">
        <v>1104</v>
      </c>
      <c r="I41" s="11"/>
      <c r="J41" s="17"/>
      <c r="K41" s="11">
        <v>5</v>
      </c>
      <c r="L41" s="18">
        <f t="shared" si="1"/>
        <v>0.4528985507246377</v>
      </c>
      <c r="M41" s="11">
        <v>1</v>
      </c>
      <c r="N41" s="26"/>
    </row>
    <row r="42" spans="1:14" s="1" customFormat="1" ht="17.25" customHeight="1">
      <c r="A42" s="11">
        <v>31</v>
      </c>
      <c r="B42" s="12" t="s">
        <v>47</v>
      </c>
      <c r="C42" s="13">
        <f t="shared" si="0"/>
        <v>28</v>
      </c>
      <c r="D42" s="14">
        <v>14</v>
      </c>
      <c r="E42" s="48">
        <v>14</v>
      </c>
      <c r="F42" s="15">
        <f t="shared" si="2"/>
        <v>985</v>
      </c>
      <c r="G42" s="14">
        <v>486</v>
      </c>
      <c r="H42" s="16">
        <v>499</v>
      </c>
      <c r="I42" s="11">
        <v>12</v>
      </c>
      <c r="J42" s="17">
        <f>I42/G42*100</f>
        <v>2.4691358024691357</v>
      </c>
      <c r="K42" s="11">
        <v>3</v>
      </c>
      <c r="L42" s="18">
        <f t="shared" si="1"/>
        <v>0.6012024048096193</v>
      </c>
      <c r="M42" s="11"/>
      <c r="N42" s="26"/>
    </row>
    <row r="43" spans="1:14" s="1" customFormat="1" ht="17.25" customHeight="1">
      <c r="A43" s="11">
        <v>32</v>
      </c>
      <c r="B43" s="21" t="s">
        <v>48</v>
      </c>
      <c r="C43" s="13">
        <f t="shared" si="0"/>
        <v>14</v>
      </c>
      <c r="D43" s="14">
        <v>5</v>
      </c>
      <c r="E43" s="48">
        <v>9</v>
      </c>
      <c r="F43" s="15">
        <f t="shared" si="2"/>
        <v>460</v>
      </c>
      <c r="G43" s="14">
        <v>169</v>
      </c>
      <c r="H43" s="16">
        <v>291</v>
      </c>
      <c r="I43" s="11"/>
      <c r="J43" s="17"/>
      <c r="K43" s="11">
        <v>0</v>
      </c>
      <c r="L43" s="18">
        <f t="shared" si="1"/>
        <v>0</v>
      </c>
      <c r="M43" s="11"/>
      <c r="N43" s="26"/>
    </row>
    <row r="44" spans="1:14" s="1" customFormat="1" ht="17.25" customHeight="1">
      <c r="A44" s="11">
        <v>33</v>
      </c>
      <c r="B44" s="21" t="s">
        <v>49</v>
      </c>
      <c r="C44" s="13">
        <f t="shared" si="0"/>
        <v>12</v>
      </c>
      <c r="D44" s="14">
        <v>8</v>
      </c>
      <c r="E44" s="48">
        <v>4</v>
      </c>
      <c r="F44" s="15">
        <f t="shared" si="2"/>
        <v>414</v>
      </c>
      <c r="G44" s="14">
        <v>280</v>
      </c>
      <c r="H44" s="16">
        <v>134</v>
      </c>
      <c r="I44" s="11"/>
      <c r="J44" s="17"/>
      <c r="K44" s="11">
        <v>0</v>
      </c>
      <c r="L44" s="18">
        <f t="shared" si="1"/>
        <v>0</v>
      </c>
      <c r="M44" s="11"/>
      <c r="N44" s="26"/>
    </row>
    <row r="45" spans="1:14" s="1" customFormat="1" ht="17.25" customHeight="1">
      <c r="A45" s="11">
        <v>34</v>
      </c>
      <c r="B45" s="12" t="s">
        <v>50</v>
      </c>
      <c r="C45" s="13">
        <f t="shared" si="0"/>
        <v>12</v>
      </c>
      <c r="D45" s="14"/>
      <c r="E45" s="48">
        <v>12</v>
      </c>
      <c r="F45" s="15">
        <f t="shared" si="2"/>
        <v>374</v>
      </c>
      <c r="G45" s="14">
        <v>0</v>
      </c>
      <c r="H45" s="16">
        <v>374</v>
      </c>
      <c r="I45" s="11"/>
      <c r="J45" s="17"/>
      <c r="K45" s="11">
        <v>0</v>
      </c>
      <c r="L45" s="18">
        <f>K45/H45*100</f>
        <v>0</v>
      </c>
      <c r="M45" s="11">
        <v>1</v>
      </c>
      <c r="N45" s="26"/>
    </row>
    <row r="46" spans="1:14" s="1" customFormat="1" ht="17.25" customHeight="1">
      <c r="A46" s="11">
        <v>35</v>
      </c>
      <c r="B46" s="12" t="s">
        <v>51</v>
      </c>
      <c r="C46" s="13">
        <f t="shared" si="0"/>
        <v>24</v>
      </c>
      <c r="D46" s="14"/>
      <c r="E46" s="48">
        <v>24</v>
      </c>
      <c r="F46" s="15">
        <f t="shared" si="2"/>
        <v>844</v>
      </c>
      <c r="G46" s="14">
        <v>0</v>
      </c>
      <c r="H46" s="16">
        <v>844</v>
      </c>
      <c r="I46" s="11"/>
      <c r="J46" s="17"/>
      <c r="K46" s="11">
        <v>0</v>
      </c>
      <c r="L46" s="18">
        <f t="shared" si="1"/>
        <v>0</v>
      </c>
      <c r="M46" s="11">
        <v>1</v>
      </c>
      <c r="N46" s="26"/>
    </row>
    <row r="47" spans="1:14" s="1" customFormat="1" ht="17.25" customHeight="1">
      <c r="A47" s="11">
        <v>36</v>
      </c>
      <c r="B47" s="12" t="s">
        <v>52</v>
      </c>
      <c r="C47" s="13">
        <f t="shared" si="0"/>
        <v>24</v>
      </c>
      <c r="D47" s="14"/>
      <c r="E47" s="48">
        <v>24</v>
      </c>
      <c r="F47" s="15">
        <f t="shared" si="2"/>
        <v>834</v>
      </c>
      <c r="G47" s="14">
        <v>0</v>
      </c>
      <c r="H47" s="16">
        <v>834</v>
      </c>
      <c r="I47" s="11"/>
      <c r="J47" s="17"/>
      <c r="K47" s="11">
        <v>0</v>
      </c>
      <c r="L47" s="18">
        <f t="shared" si="1"/>
        <v>0</v>
      </c>
      <c r="M47" s="11">
        <v>1</v>
      </c>
      <c r="N47" s="26"/>
    </row>
    <row r="48" spans="1:14" s="1" customFormat="1" ht="17.25" customHeight="1">
      <c r="A48" s="22">
        <v>37</v>
      </c>
      <c r="B48" s="12" t="s">
        <v>53</v>
      </c>
      <c r="C48" s="13">
        <f t="shared" si="0"/>
        <v>39</v>
      </c>
      <c r="D48" s="23">
        <v>35</v>
      </c>
      <c r="E48" s="49">
        <v>4</v>
      </c>
      <c r="F48" s="24">
        <f t="shared" si="2"/>
        <v>1813</v>
      </c>
      <c r="G48" s="23">
        <v>1666</v>
      </c>
      <c r="H48" s="23">
        <v>147</v>
      </c>
      <c r="I48" s="22">
        <v>4</v>
      </c>
      <c r="J48" s="17">
        <f>I48/G48*100</f>
        <v>0.24009603841536614</v>
      </c>
      <c r="K48" s="22">
        <v>0</v>
      </c>
      <c r="L48" s="18">
        <f t="shared" si="1"/>
        <v>0</v>
      </c>
      <c r="M48" s="22"/>
      <c r="N48" s="26"/>
    </row>
    <row r="49" spans="1:13" s="1" customFormat="1" ht="24" customHeight="1">
      <c r="A49" s="38" t="s">
        <v>11</v>
      </c>
      <c r="B49" s="39"/>
      <c r="C49" s="13">
        <f t="shared" si="0"/>
        <v>1023</v>
      </c>
      <c r="D49" s="28">
        <f aca="true" t="shared" si="3" ref="D49:I49">SUM(D12:D48)</f>
        <v>150</v>
      </c>
      <c r="E49" s="28">
        <f t="shared" si="3"/>
        <v>873</v>
      </c>
      <c r="F49" s="28">
        <f t="shared" si="3"/>
        <v>39244</v>
      </c>
      <c r="G49" s="28">
        <f t="shared" si="3"/>
        <v>5710</v>
      </c>
      <c r="H49" s="28">
        <f t="shared" si="3"/>
        <v>33534</v>
      </c>
      <c r="I49" s="28">
        <f t="shared" si="3"/>
        <v>72</v>
      </c>
      <c r="J49" s="29">
        <f>I49/G49*100</f>
        <v>1.2609457092819614</v>
      </c>
      <c r="K49" s="28">
        <f>SUM(K12:K48)</f>
        <v>236</v>
      </c>
      <c r="L49" s="30">
        <f t="shared" si="1"/>
        <v>0.703763344665116</v>
      </c>
      <c r="M49" s="2">
        <f>SUM(M12:M48)</f>
        <v>21</v>
      </c>
    </row>
    <row r="50" spans="7:8" ht="19.5" customHeight="1">
      <c r="G50" s="10"/>
      <c r="H50" s="6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9">
    <mergeCell ref="I8:L8"/>
    <mergeCell ref="G9:G10"/>
    <mergeCell ref="A4:B4"/>
    <mergeCell ref="F8:H8"/>
    <mergeCell ref="I9:J9"/>
    <mergeCell ref="A8:A10"/>
    <mergeCell ref="D9:D10"/>
    <mergeCell ref="B8:B10"/>
    <mergeCell ref="K9:L9"/>
    <mergeCell ref="A49:B49"/>
    <mergeCell ref="E9:E10"/>
    <mergeCell ref="F9:F10"/>
    <mergeCell ref="A5:M5"/>
    <mergeCell ref="A6:M6"/>
    <mergeCell ref="A7:M7"/>
    <mergeCell ref="H9:H10"/>
    <mergeCell ref="M8:M10"/>
    <mergeCell ref="C9:C10"/>
    <mergeCell ref="C8:E8"/>
  </mergeCells>
  <printOptions horizontalCentered="1"/>
  <pageMargins left="0.25" right="0" top="0.6" bottom="0.5" header="0.6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Tien Ich May Tinh</cp:lastModifiedBy>
  <cp:lastPrinted>2022-09-14T20:28:19Z</cp:lastPrinted>
  <dcterms:created xsi:type="dcterms:W3CDTF">1996-10-14T23:33:28Z</dcterms:created>
  <dcterms:modified xsi:type="dcterms:W3CDTF">2022-09-14T20:28:23Z</dcterms:modified>
  <cp:category/>
  <cp:version/>
  <cp:contentType/>
  <cp:contentStatus/>
</cp:coreProperties>
</file>